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D5513022-6D12-4611-AEC9-D8D9A7FD5F08}"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S20" i="1" l="1"/>
  <c r="S21" i="1"/>
  <c r="S22" i="1"/>
  <c r="S23" i="1"/>
  <c r="S24" i="1"/>
  <c r="S25" i="1"/>
  <c r="S26" i="1"/>
  <c r="S27" i="1"/>
  <c r="S28" i="1"/>
  <c r="S29" i="1"/>
  <c r="S30" i="1"/>
  <c r="S31" i="1"/>
  <c r="S32" i="1"/>
  <c r="S33" i="1"/>
  <c r="S34" i="1"/>
  <c r="S35" i="1"/>
  <c r="S36" i="1"/>
  <c r="S37" i="1"/>
  <c r="S38" i="1"/>
  <c r="S39" i="1"/>
  <c r="S40" i="1"/>
  <c r="S41" i="1"/>
  <c r="S42" i="1"/>
  <c r="S43" i="1"/>
  <c r="AC43" i="1" s="1"/>
  <c r="S44" i="1"/>
  <c r="S45" i="1"/>
  <c r="S46" i="1"/>
  <c r="S47" i="1"/>
  <c r="AB36" i="1"/>
  <c r="AC36" i="1" s="1"/>
  <c r="AB37" i="1"/>
  <c r="AB38" i="1"/>
  <c r="AB39" i="1"/>
  <c r="AB40" i="1"/>
  <c r="AB41" i="1"/>
  <c r="AB42" i="1"/>
  <c r="AB43" i="1"/>
  <c r="AB44" i="1"/>
  <c r="AB45" i="1"/>
  <c r="AB46" i="1"/>
  <c r="AB47" i="1"/>
  <c r="AB35" i="1"/>
  <c r="AB34" i="1"/>
  <c r="AB33" i="1"/>
  <c r="AB32" i="1"/>
  <c r="AB31" i="1"/>
  <c r="AB30" i="1"/>
  <c r="AB29" i="1"/>
  <c r="AC29" i="1" s="1"/>
  <c r="AB28" i="1"/>
  <c r="AC28" i="1" s="1"/>
  <c r="AB27" i="1"/>
  <c r="AB26" i="1"/>
  <c r="AB25" i="1"/>
  <c r="AB24" i="1"/>
  <c r="AB23" i="1"/>
  <c r="AB22" i="1"/>
  <c r="AB21" i="1"/>
  <c r="AC21" i="1" s="1"/>
  <c r="AB20" i="1"/>
  <c r="AC23" i="1" l="1"/>
  <c r="AC31" i="1"/>
  <c r="AC46" i="1"/>
  <c r="AC38" i="1"/>
  <c r="AC44" i="1"/>
  <c r="AC32" i="1"/>
  <c r="AC24" i="1"/>
  <c r="AC47" i="1"/>
  <c r="AC39" i="1"/>
  <c r="AC45" i="1"/>
  <c r="AC37" i="1"/>
  <c r="AC30" i="1"/>
  <c r="AC20" i="1"/>
  <c r="AC33" i="1"/>
  <c r="AC42" i="1"/>
  <c r="AC25" i="1"/>
  <c r="AC35" i="1"/>
  <c r="AC27" i="1"/>
  <c r="AC34" i="1"/>
  <c r="AC26" i="1"/>
  <c r="AC41" i="1"/>
  <c r="AC40" i="1"/>
  <c r="AC22" i="1"/>
  <c r="AB19" i="1"/>
  <c r="S19" i="1"/>
  <c r="AB18" i="1"/>
  <c r="S18" i="1"/>
  <c r="AB17" i="1"/>
  <c r="S17" i="1"/>
  <c r="AB16" i="1"/>
  <c r="S16" i="1"/>
  <c r="AB15" i="1"/>
  <c r="S15" i="1"/>
  <c r="AB14" i="1"/>
  <c r="S14" i="1"/>
  <c r="AB13" i="1"/>
  <c r="S13" i="1"/>
  <c r="AB12" i="1"/>
  <c r="S12" i="1"/>
  <c r="AB11" i="1"/>
  <c r="S11" i="1"/>
  <c r="AC14" i="1" l="1"/>
  <c r="AC19" i="1"/>
  <c r="AC12" i="1"/>
  <c r="AC11" i="1"/>
  <c r="AC15" i="1"/>
  <c r="AC16" i="1"/>
  <c r="AC18" i="1"/>
  <c r="AC13" i="1"/>
  <c r="AC17" i="1"/>
</calcChain>
</file>

<file path=xl/sharedStrings.xml><?xml version="1.0" encoding="utf-8"?>
<sst xmlns="http://schemas.openxmlformats.org/spreadsheetml/2006/main" count="148" uniqueCount="123">
  <si>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</si>
  <si>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</si>
  <si>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</si>
  <si>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</si>
  <si>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</si>
  <si>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</si>
  <si>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</si>
  <si>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</si>
  <si>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</si>
  <si>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</si>
  <si>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</si>
  <si>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</si>
  <si>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</si>
  <si>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</si>
  <si>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</si>
  <si>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</si>
  <si>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</si>
  <si>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</si>
  <si>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</si>
  <si>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</si>
  <si>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</si>
  <si>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</si>
  <si>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Atracurium</t>
  </si>
  <si>
    <t xml:space="preserve">Inj. 10mg/ml </t>
  </si>
  <si>
    <t>Inj. 10mg/ml, 5ml</t>
  </si>
  <si>
    <t>Cis-Atracurium</t>
  </si>
  <si>
    <t>Inj. 2mg/ml, 5ml</t>
  </si>
  <si>
    <t>Dexmedetomidine</t>
  </si>
  <si>
    <t>Inj. 0.1mg/ml, 2ml</t>
  </si>
  <si>
    <t>Glycopyrrolate + Neostigmine</t>
  </si>
  <si>
    <t>Inj. 0.5mg+2.5mg, 1ml</t>
  </si>
  <si>
    <t>Ketorolac</t>
  </si>
  <si>
    <t>Inj. 30 mg/ml 1ml</t>
  </si>
  <si>
    <t>Nalbuphine</t>
  </si>
  <si>
    <t xml:space="preserve">Inj. 10 mg </t>
  </si>
  <si>
    <t xml:space="preserve">Inj. 20 mg </t>
  </si>
  <si>
    <t>Amikacin Sulphate</t>
  </si>
  <si>
    <t xml:space="preserve">Inj. 250mg </t>
  </si>
  <si>
    <t xml:space="preserve">Inj. 500mg </t>
  </si>
  <si>
    <t>Cefoperazone + Sulbactam</t>
  </si>
  <si>
    <t xml:space="preserve">Inj. 1gm/Vial </t>
  </si>
  <si>
    <t xml:space="preserve">Inj. 2 gm/Vial </t>
  </si>
  <si>
    <t>Ceftriaxone</t>
  </si>
  <si>
    <t xml:space="preserve">Inj. 500 mg/Vial </t>
  </si>
  <si>
    <t xml:space="preserve">Inj. 2 gm Vial </t>
  </si>
  <si>
    <t>Iron Sucrose</t>
  </si>
  <si>
    <t>Inj. 20 mg/ml 5 ml</t>
  </si>
  <si>
    <t>Tranexamic Acid</t>
  </si>
  <si>
    <t>Inj. 250 mg 5 ml</t>
  </si>
  <si>
    <t>Inj. 500 mg 5 ml</t>
  </si>
  <si>
    <t>Dobutamine HCl</t>
  </si>
  <si>
    <t>Inj. 50 mg/ml 5 ml</t>
  </si>
  <si>
    <t>Dopamine HCl</t>
  </si>
  <si>
    <t>Inj. 40 mg/ml 5 ml</t>
  </si>
  <si>
    <t>Glyceryl Trinitrate</t>
  </si>
  <si>
    <t xml:space="preserve">Tab. 2.6 mg </t>
  </si>
  <si>
    <t xml:space="preserve">Tab. 6.4 mg </t>
  </si>
  <si>
    <t>Ondansetron</t>
  </si>
  <si>
    <t xml:space="preserve">Tab. 8 mg </t>
  </si>
  <si>
    <t>Inj. 2 mg/ml 4 ml</t>
  </si>
  <si>
    <t>Citicoline</t>
  </si>
  <si>
    <t>Inj. 250 mg/ml 2 ml</t>
  </si>
  <si>
    <t>Olanzapine</t>
  </si>
  <si>
    <t xml:space="preserve">Tab. 5mg </t>
  </si>
  <si>
    <t xml:space="preserve">Tab. 10 mg </t>
  </si>
  <si>
    <t>Pregabalin</t>
  </si>
  <si>
    <t xml:space="preserve">Cap. 50 mg </t>
  </si>
  <si>
    <t xml:space="preserve">Cap. 75mg </t>
  </si>
  <si>
    <t xml:space="preserve">Cap. 150 mg </t>
  </si>
  <si>
    <t>Risperidone</t>
  </si>
  <si>
    <t xml:space="preserve">Tab. 2mg </t>
  </si>
  <si>
    <t>Betamethasone Dipropionate + Gentamicin sulphate</t>
  </si>
  <si>
    <t>Clotrimazole</t>
  </si>
  <si>
    <t>Permethrin</t>
  </si>
  <si>
    <t>Lot.  60ml</t>
  </si>
  <si>
    <t>Terbinafine</t>
  </si>
  <si>
    <t>A-Care</t>
  </si>
  <si>
    <t>Cisatracar</t>
  </si>
  <si>
    <t>Dexmed</t>
  </si>
  <si>
    <t>Caralac</t>
  </si>
  <si>
    <t>Kolbi</t>
  </si>
  <si>
    <t>Amifate</t>
  </si>
  <si>
    <t>Odmi</t>
  </si>
  <si>
    <t>Carazone</t>
  </si>
  <si>
    <t>Cara-fer</t>
  </si>
  <si>
    <t>Vasamin</t>
  </si>
  <si>
    <t>Cara-Doba</t>
  </si>
  <si>
    <t>Carapamin</t>
  </si>
  <si>
    <t>Nitras</t>
  </si>
  <si>
    <t>Ondenles</t>
  </si>
  <si>
    <t>Citograin</t>
  </si>
  <si>
    <t>Olimag</t>
  </si>
  <si>
    <t>Pragablin</t>
  </si>
  <si>
    <t>Quetiapine</t>
  </si>
  <si>
    <t>Tab. 100mg</t>
  </si>
  <si>
    <t>Schizonil</t>
  </si>
  <si>
    <t>Resigrin</t>
  </si>
  <si>
    <t>Cream 0.05 % + 0.1% , 15 gm</t>
  </si>
  <si>
    <t>Betawis-G</t>
  </si>
  <si>
    <t>Cream 1%, 10gm</t>
  </si>
  <si>
    <t>Cara-Clot</t>
  </si>
  <si>
    <t>Li-Care</t>
  </si>
  <si>
    <t>Terb-C</t>
  </si>
  <si>
    <t>CARAWAY PHARMACEUTICALS PVT LTD, ISLAMABAD</t>
  </si>
  <si>
    <t>Sactum</t>
  </si>
  <si>
    <t>NF</t>
  </si>
  <si>
    <t>The inspection team during inspection made following observations;
1.	The HVAC in Cephalosporin area was found non-operational at the time of inspection, which is against the evaluation criteria given under BSD for the quoted items. 
2.	The HVAC system in the In-Process Quarantine (IPQ) store of Cephalosporin section was non-functional, while stock of Elide 1 g labeled vials (Batch No. 25G007) and ODMI 500 mg sorted vials (Batch No. 25G083) was stored therein, thereby compromising environmental control in terms of temperature and humidity.3.	No log sheets of temperature and humidity were maintained for the In-Process Quarantine area in Cephalosporin section.
4.	The Microbiology Laboratory was under maintenance, and its equipment had been shifted to the Quality Control section and record of microbiological testing was not available thereby compromising good laboratory practices.
5.	Upon inquiry regarding the non-functionality of the HVAC system and the suspension of microbiology-related testing/operations, the inspection team was informed that the Cephalosporin area was under maintenance in order to address requirements highlighted by a foreign regulatory panel for export purposes.
In view of the foregoing observations, the firm is NOT RECOMMENDED.</t>
  </si>
  <si>
    <t>GRC Decision</t>
  </si>
  <si>
    <t>The GRC agreed with the findings and recommendations of the inspection report and disposed of the appeals in accordance with the said terms.</t>
  </si>
  <si>
    <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</si>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</sst>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b/>
      <sz val="14"/>
      <color theme="1"/>
      <name val="Times New Roman"/>
    </font>
    <font>
      <sz val="12"/>
      <color theme="1"/>
      <name val="Times New Roman"/>
    </font>
    <font>
      <sz val="11"/>
      <color theme="1"/>
      <name val="Times New Roman"/>
      <family val="1"/>
    </font>
    <font>
      <sz val="12"/>
      <color theme="1"/>
      <name val="Times New Roman"/>
      <family val="1"/>
    </font>
    <font>
      <b/>
      <sz val="12"/>
      <color theme="1"/>
      <name val="Times New Roman"/>
      <family val="1"/>
    </font>
    <font>
      <b/>
      <sz val="11"/>
      <color theme="1"/>
      <name val="Calibri"/>
      <family val="2"/>
      <scheme val="minor"/>
    </font>
    <font>
      <sz val="12"/>
      <color theme="1"/>
      <name val="Calibri"/>
      <family val="2"/>
      <scheme val="minor"/>
    </font>
    <font>
      <b/>
      <sz val="14"/>
      <color theme="1"/>
      <name val="Times New Roman"/>
      <family val="1"/>
    </font>
    <font>
      <b/>
      <sz val="10"/>
      <color theme="1"/>
      <name val="Calibri"/>
      <family val="2"/>
    </font>
    <font>
      <sz val="11"/>
      <color theme="1"/>
      <name val="Calibri"/>
      <family val="2"/>
    </font>
    <font>
      <b/>
      <sz val="12"/>
      <color rgb="FF000000"/>
      <name val="Calibri"/>
      <family val="2"/>
      <scheme val="minor"/>
    </font>
    <font>
      <sz val="12"/>
      <color rgb="FF000000"/>
      <name val="Calibri"/>
      <family val="2"/>
      <scheme val="minor"/>
    </font>
    <font>
      <b/>
      <sz val="18"/>
      <color theme="1"/>
      <name val="Times New Roman"/>
      <family val="1"/>
    </font>
    <font>
      <b/>
      <sz val="11"/>
      <color theme="1"/>
      <name val="Times New Roman"/>
      <family val="1"/>
    </font>
    <font>
      <sz val="12"/>
      <color theme="1"/>
      <name val="Calibri"/>
      <family val="2"/>
    </font>
    <font>
      <sz val="10"/>
      <color theme="1"/>
      <name val="Calibri"/>
      <family val="2"/>
    </font>
    <font>
      <b/>
      <sz val="22"/>
      <color theme="1"/>
      <name val="Calibri"/>
      <family val="2"/>
    </font>
  </fonts>
  <fills count="2">
    <fill>
      <patternFill patternType="none"/>
    </fill>
    <fill>
      <patternFill patternType="gray125"/>
    </fill>
  </fills>
  <borders count="2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74">
    <xf numFmtId="0" fontId="0" fillId="0" borderId="0" xfId="0"/>
    <xf numFmtId="0" fontId="4" fillId="0" borderId="0" xfId="0" applyFont="1" applyAlignment="1">
      <alignment vertical="center"/>
    </xf>
    <xf numFmtId="0" fontId="5" fillId="0" borderId="0" xfId="0" applyFont="1"/>
    <xf numFmtId="0" fontId="9" fillId="0" borderId="0" xfId="0" applyFont="1"/>
    <xf numFmtId="0" fontId="3" fillId="0" borderId="0" xfId="0" applyFont="1"/>
    <xf numFmtId="0" fontId="2" fillId="0" borderId="0" xfId="0" applyFont="1"/>
    <xf numFmtId="0" fontId="14" fillId="0" borderId="0" xfId="0" applyFont="1" applyAlignment="1">
      <alignment vertical="center"/>
    </xf>
    <xf numFmtId="0" fontId="15" fillId="0" borderId="0" xfId="0" applyFont="1" applyAlignment="1">
      <alignment vertical="center"/>
    </xf>
    <xf numFmtId="0" fontId="10" fillId="0" borderId="0" xfId="0" applyFont="1" applyAlignment="1">
      <alignment vertical="center"/>
    </xf>
    <xf numFmtId="0" fontId="7" fillId="0" borderId="15" xfId="0" applyFont="1" applyBorder="1" applyAlignment="1">
      <alignment horizontal="left" vertical="top" wrapText="1"/>
    </xf>
    <xf numFmtId="0" fontId="6" fillId="0" borderId="15" xfId="0" applyFont="1" applyBorder="1" applyAlignment="1">
      <alignment horizontal="left" vertical="top" wrapText="1"/>
    </xf>
    <xf numFmtId="0" fontId="12" fillId="0" borderId="4" xfId="0" applyFont="1" applyBorder="1" applyAlignment="1">
      <alignment horizontal="center" vertical="center" wrapText="1"/>
    </xf>
    <xf numFmtId="0" fontId="12" fillId="0" borderId="4" xfId="0" applyFont="1" applyBorder="1" applyAlignment="1">
      <alignment horizontal="left" vertical="center" wrapText="1"/>
    </xf>
    <xf numFmtId="0" fontId="12"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6" xfId="0" applyFont="1" applyBorder="1" applyAlignment="1">
      <alignment horizontal="left" vertical="center" wrapText="1"/>
    </xf>
    <xf numFmtId="0" fontId="10" fillId="0" borderId="16" xfId="0" applyFont="1" applyBorder="1" applyAlignment="1">
      <alignment horizontal="left" vertical="center" wrapText="1"/>
    </xf>
    <xf numFmtId="0" fontId="10" fillId="0" borderId="24" xfId="0" applyFont="1" applyBorder="1" applyAlignment="1">
      <alignment horizontal="left" vertical="center" wrapText="1"/>
    </xf>
    <xf numFmtId="0" fontId="1" fillId="0" borderId="0" xfId="0" applyFont="1"/>
    <xf numFmtId="0" fontId="11" fillId="0" borderId="0" xfId="0" applyFont="1" applyAlignment="1">
      <alignment vertical="center"/>
    </xf>
    <xf numFmtId="0" fontId="11" fillId="0" borderId="15" xfId="0" applyFont="1" applyBorder="1" applyAlignment="1">
      <alignment horizontal="center" vertical="center"/>
    </xf>
    <xf numFmtId="0" fontId="11" fillId="0" borderId="15" xfId="0" applyFont="1" applyBorder="1" applyAlignment="1">
      <alignment horizontal="center" vertical="center" wrapText="1"/>
    </xf>
    <xf numFmtId="0" fontId="7" fillId="0" borderId="0" xfId="0" applyFont="1"/>
    <xf numFmtId="0" fontId="7" fillId="0" borderId="15" xfId="0" applyFont="1" applyBorder="1" applyAlignment="1">
      <alignment vertical="top" wrapText="1"/>
    </xf>
    <xf numFmtId="0" fontId="18" fillId="0" borderId="15" xfId="0" applyFont="1" applyBorder="1"/>
    <xf numFmtId="0" fontId="13" fillId="0" borderId="16" xfId="0" applyFont="1" applyBorder="1" applyAlignment="1">
      <alignment horizontal="center" vertical="center"/>
    </xf>
    <xf numFmtId="0" fontId="13" fillId="0" borderId="16" xfId="0" applyFont="1" applyBorder="1" applyAlignment="1">
      <alignment horizontal="left" vertical="center"/>
    </xf>
    <xf numFmtId="0" fontId="19" fillId="0" borderId="4" xfId="0" applyFont="1" applyBorder="1" applyAlignment="1">
      <alignment horizontal="center" vertical="center" wrapText="1"/>
    </xf>
    <xf numFmtId="0" fontId="12" fillId="0" borderId="16" xfId="0" applyFont="1" applyBorder="1" applyAlignment="1">
      <alignment horizontal="center" vertical="center" wrapText="1"/>
    </xf>
    <xf numFmtId="0" fontId="1" fillId="0" borderId="16" xfId="0" applyFont="1" applyBorder="1" applyAlignment="1">
      <alignment horizontal="center" vertical="center"/>
    </xf>
    <xf numFmtId="0" fontId="19" fillId="0" borderId="7" xfId="0" applyFont="1" applyBorder="1" applyAlignment="1">
      <alignment horizontal="center" vertical="center" wrapText="1"/>
    </xf>
    <xf numFmtId="0" fontId="19" fillId="0" borderId="16" xfId="0" applyFont="1" applyBorder="1" applyAlignment="1">
      <alignment horizontal="center" vertical="center" wrapText="1"/>
    </xf>
    <xf numFmtId="0" fontId="1" fillId="0" borderId="0" xfId="0" applyFont="1" applyAlignment="1">
      <alignment horizontal="center" vertical="center"/>
    </xf>
    <xf numFmtId="0" fontId="13" fillId="0" borderId="24" xfId="0" applyFont="1" applyBorder="1" applyAlignment="1">
      <alignment horizontal="center" vertical="center"/>
    </xf>
    <xf numFmtId="0" fontId="12" fillId="0" borderId="5" xfId="0" applyFont="1" applyBorder="1" applyAlignment="1">
      <alignment horizontal="left" vertical="center" wrapText="1"/>
    </xf>
    <xf numFmtId="0" fontId="13" fillId="0" borderId="25" xfId="0" applyFont="1" applyBorder="1" applyAlignment="1">
      <alignment horizontal="left" vertical="center"/>
    </xf>
    <xf numFmtId="0" fontId="1" fillId="0" borderId="25" xfId="0" applyFont="1" applyBorder="1" applyAlignment="1">
      <alignment horizontal="left" vertical="center"/>
    </xf>
    <xf numFmtId="0" fontId="1" fillId="0" borderId="26" xfId="0" applyFont="1" applyBorder="1" applyAlignment="1">
      <alignment horizontal="left" vertical="center"/>
    </xf>
    <xf numFmtId="0" fontId="1" fillId="0" borderId="25" xfId="0" applyFont="1" applyBorder="1" applyAlignment="1">
      <alignment horizontal="left" vertical="center" wrapText="1"/>
    </xf>
    <xf numFmtId="0" fontId="12" fillId="0" borderId="7"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7" fillId="0" borderId="4" xfId="0" applyFont="1" applyBorder="1" applyAlignment="1">
      <alignment horizontal="left" vertical="top" wrapText="1"/>
    </xf>
    <xf numFmtId="0" fontId="16" fillId="0" borderId="1" xfId="0" applyFont="1" applyBorder="1" applyAlignment="1">
      <alignment horizontal="center" vertical="center"/>
    </xf>
    <xf numFmtId="0" fontId="13" fillId="0" borderId="2" xfId="0" applyFont="1" applyBorder="1"/>
    <xf numFmtId="0" fontId="13" fillId="0" borderId="3" xfId="0" applyFont="1" applyBorder="1"/>
    <xf numFmtId="0" fontId="11" fillId="0" borderId="1" xfId="0" applyFont="1" applyBorder="1" applyAlignment="1">
      <alignment horizontal="center" vertical="center"/>
    </xf>
    <xf numFmtId="0" fontId="11" fillId="0" borderId="1" xfId="0" applyFont="1" applyBorder="1" applyAlignment="1">
      <alignment horizontal="center"/>
    </xf>
    <xf numFmtId="0" fontId="13" fillId="0" borderId="2" xfId="0" applyFont="1" applyBorder="1" applyAlignment="1">
      <alignment horizontal="center"/>
    </xf>
    <xf numFmtId="0" fontId="13" fillId="0" borderId="3" xfId="0" applyFont="1" applyBorder="1" applyAlignment="1">
      <alignment horizontal="center"/>
    </xf>
    <xf numFmtId="0" fontId="11" fillId="0" borderId="4" xfId="0" applyFont="1" applyBorder="1" applyAlignment="1">
      <alignment horizontal="center" vertical="center" wrapText="1"/>
    </xf>
    <xf numFmtId="0" fontId="13" fillId="0" borderId="8" xfId="0" applyFont="1" applyBorder="1"/>
    <xf numFmtId="0" fontId="13" fillId="0" borderId="14" xfId="0" applyFont="1" applyBorder="1"/>
    <xf numFmtId="0" fontId="11" fillId="0" borderId="5" xfId="0" applyFont="1" applyBorder="1" applyAlignment="1">
      <alignment horizontal="center" vertical="center" wrapText="1"/>
    </xf>
    <xf numFmtId="0" fontId="13" fillId="0" borderId="6" xfId="0" applyFont="1" applyBorder="1"/>
    <xf numFmtId="0" fontId="13" fillId="0" borderId="7" xfId="0" applyFont="1" applyBorder="1"/>
    <xf numFmtId="0" fontId="13" fillId="0" borderId="9" xfId="0" applyFont="1" applyBorder="1"/>
    <xf numFmtId="0" fontId="1" fillId="0" borderId="0" xfId="0" applyFont="1"/>
    <xf numFmtId="0" fontId="13" fillId="0" borderId="10" xfId="0" applyFont="1" applyBorder="1"/>
    <xf numFmtId="0" fontId="13" fillId="0" borderId="11" xfId="0" applyFont="1" applyBorder="1"/>
    <xf numFmtId="0" fontId="13" fillId="0" borderId="12" xfId="0" applyFont="1" applyBorder="1"/>
    <xf numFmtId="0" fontId="13" fillId="0" borderId="13" xfId="0" applyFont="1" applyBorder="1"/>
    <xf numFmtId="0" fontId="11" fillId="0" borderId="1" xfId="0" applyFont="1" applyBorder="1" applyAlignment="1">
      <alignment horizontal="center" wrapText="1"/>
    </xf>
    <xf numFmtId="0" fontId="11" fillId="0" borderId="1" xfId="0" applyFont="1" applyBorder="1" applyAlignment="1">
      <alignment horizontal="center" vertical="center" wrapText="1"/>
    </xf>
    <xf numFmtId="0" fontId="17" fillId="0" borderId="4" xfId="0" applyFont="1" applyBorder="1" applyAlignment="1">
      <alignment horizontal="center" vertical="center" wrapText="1"/>
    </xf>
    <xf numFmtId="0" fontId="20" fillId="0" borderId="17" xfId="0" applyFont="1" applyBorder="1" applyAlignment="1">
      <alignment horizontal="left" vertical="top" wrapText="1"/>
    </xf>
    <xf numFmtId="0" fontId="20" fillId="0" borderId="6" xfId="0" applyFont="1" applyBorder="1" applyAlignment="1">
      <alignment horizontal="left" vertical="top" wrapText="1"/>
    </xf>
    <xf numFmtId="0" fontId="20" fillId="0" borderId="18" xfId="0" applyFont="1" applyBorder="1" applyAlignment="1">
      <alignment horizontal="left" vertical="top" wrapText="1"/>
    </xf>
    <xf numFmtId="0" fontId="20" fillId="0" borderId="19" xfId="0" applyFont="1" applyBorder="1" applyAlignment="1">
      <alignment horizontal="left" vertical="top" wrapText="1"/>
    </xf>
    <xf numFmtId="0" fontId="20" fillId="0" borderId="0" xfId="0" applyFont="1" applyAlignment="1">
      <alignment horizontal="left" vertical="top" wrapText="1"/>
    </xf>
    <xf numFmtId="0" fontId="20" fillId="0" borderId="20" xfId="0" applyFont="1" applyBorder="1" applyAlignment="1">
      <alignment horizontal="left" vertical="top" wrapText="1"/>
    </xf>
    <xf numFmtId="0" fontId="20" fillId="0" borderId="21" xfId="0" applyFont="1" applyBorder="1" applyAlignment="1">
      <alignment horizontal="left" vertical="top" wrapText="1"/>
    </xf>
    <xf numFmtId="0" fontId="20" fillId="0" borderId="22" xfId="0" applyFont="1" applyBorder="1" applyAlignment="1">
      <alignment horizontal="left" vertical="top" wrapText="1"/>
    </xf>
    <xf numFmtId="0" fontId="20" fillId="0" borderId="2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C998"/>
  <sheetViews>
    <sheetView tabSelected="1" topLeftCell="G38" zoomScale="55" zoomScaleNormal="55" workbookViewId="0">
      <selection activeCell="N12" sqref="N12:R47"/>
    </sheetView>
  </sheetViews>
  <sheetFormatPr defaultColWidth="14.42578125" defaultRowHeight="15" customHeight="1" x14ac:dyDescent="0.25"/>
  <cols>
    <col min="1" max="2" width="17.42578125" customWidth="1"/>
    <col min="3" max="3" width="6" customWidth="1"/>
    <col min="4" max="4" width="12.85546875" customWidth="1"/>
    <col min="5" max="5" width="26.85546875" bestFit="1" customWidth="1"/>
    <col min="6" max="6" width="28.7109375" customWidth="1"/>
    <col min="7" max="7" width="14" customWidth="1"/>
    <col min="8" max="29" width="22.7109375" customWidth="1"/>
  </cols>
  <sheetData>
    <row r="1" spans="1:29" ht="14.25" customHeight="1" x14ac:dyDescent="0.25"/>
    <row r="2" spans="1:29" ht="14.25" customHeight="1" x14ac:dyDescent="0.25"/>
    <row r="3" spans="1:29" ht="20.25" customHeight="1" x14ac:dyDescent="0.25"/>
    <row r="4" spans="1:29" ht="40.5" customHeight="1" x14ac:dyDescent="0.25">
      <c r="B4" s="18"/>
      <c r="C4" s="43" t="s">
        <v>0</v>
      </c>
      <c r="D4" s="44"/>
      <c r="E4" s="44"/>
      <c r="F4" s="44"/>
      <c r="G4" s="44"/>
      <c r="H4" s="44"/>
      <c r="I4" s="44"/>
      <c r="J4" s="44"/>
      <c r="K4" s="44"/>
      <c r="L4" s="44"/>
      <c r="M4" s="44"/>
      <c r="N4" s="44"/>
      <c r="O4" s="44"/>
      <c r="P4" s="44"/>
      <c r="Q4" s="44"/>
      <c r="R4" s="44"/>
      <c r="S4" s="44"/>
      <c r="T4" s="44"/>
      <c r="U4" s="44"/>
      <c r="V4" s="44"/>
      <c r="W4" s="44"/>
      <c r="X4" s="44"/>
      <c r="Y4" s="44"/>
      <c r="Z4" s="44"/>
      <c r="AA4" s="44"/>
      <c r="AB4" s="44"/>
      <c r="AC4" s="45"/>
    </row>
    <row r="5" spans="1:29" ht="21" customHeight="1" x14ac:dyDescent="0.3">
      <c r="B5" s="18"/>
      <c r="C5" s="46" t="s">
        <v>1</v>
      </c>
      <c r="D5" s="44"/>
      <c r="E5" s="44"/>
      <c r="F5" s="44"/>
      <c r="G5" s="44"/>
      <c r="H5" s="45"/>
      <c r="I5" s="47" t="s">
        <v>103</v>
      </c>
      <c r="J5" s="48"/>
      <c r="K5" s="48"/>
      <c r="L5" s="48"/>
      <c r="M5" s="48"/>
      <c r="N5" s="48"/>
      <c r="O5" s="48"/>
      <c r="P5" s="48"/>
      <c r="Q5" s="48"/>
      <c r="R5" s="48"/>
      <c r="S5" s="48"/>
      <c r="T5" s="48"/>
      <c r="U5" s="48"/>
      <c r="V5" s="48"/>
      <c r="W5" s="48"/>
      <c r="X5" s="48"/>
      <c r="Y5" s="48"/>
      <c r="Z5" s="48"/>
      <c r="AA5" s="48"/>
      <c r="AB5" s="48"/>
      <c r="AC5" s="49"/>
    </row>
    <row r="6" spans="1:29" ht="30.75" customHeight="1" x14ac:dyDescent="0.3">
      <c r="B6" s="18"/>
      <c r="C6" s="50" t="s">
        <v>2</v>
      </c>
      <c r="D6" s="53" t="s">
        <v>3</v>
      </c>
      <c r="E6" s="54"/>
      <c r="F6" s="54"/>
      <c r="G6" s="55"/>
      <c r="H6" s="62" t="s">
        <v>4</v>
      </c>
      <c r="I6" s="44"/>
      <c r="J6" s="44"/>
      <c r="K6" s="44"/>
      <c r="L6" s="44"/>
      <c r="M6" s="44"/>
      <c r="N6" s="44"/>
      <c r="O6" s="44"/>
      <c r="P6" s="44"/>
      <c r="Q6" s="44"/>
      <c r="R6" s="44"/>
      <c r="S6" s="44"/>
      <c r="T6" s="44"/>
      <c r="U6" s="44"/>
      <c r="V6" s="44"/>
      <c r="W6" s="44"/>
      <c r="X6" s="44"/>
      <c r="Y6" s="44"/>
      <c r="Z6" s="44"/>
      <c r="AA6" s="44"/>
      <c r="AB6" s="44"/>
      <c r="AC6" s="45"/>
    </row>
    <row r="7" spans="1:29" ht="40.5" customHeight="1" x14ac:dyDescent="0.25">
      <c r="B7" s="18"/>
      <c r="C7" s="51"/>
      <c r="D7" s="56"/>
      <c r="E7" s="57"/>
      <c r="F7" s="57"/>
      <c r="G7" s="58"/>
      <c r="H7" s="63" t="s">
        <v>5</v>
      </c>
      <c r="I7" s="44"/>
      <c r="J7" s="44"/>
      <c r="K7" s="44"/>
      <c r="L7" s="44"/>
      <c r="M7" s="44"/>
      <c r="N7" s="44"/>
      <c r="O7" s="44"/>
      <c r="P7" s="44"/>
      <c r="Q7" s="44"/>
      <c r="R7" s="45"/>
      <c r="S7" s="50" t="s">
        <v>6</v>
      </c>
      <c r="T7" s="63" t="s">
        <v>7</v>
      </c>
      <c r="U7" s="44"/>
      <c r="V7" s="44"/>
      <c r="W7" s="44"/>
      <c r="X7" s="44"/>
      <c r="Y7" s="44"/>
      <c r="Z7" s="44"/>
      <c r="AA7" s="44"/>
      <c r="AB7" s="64" t="s">
        <v>8</v>
      </c>
      <c r="AC7" s="64" t="s">
        <v>9</v>
      </c>
    </row>
    <row r="8" spans="1:29" ht="57" customHeight="1" x14ac:dyDescent="0.25">
      <c r="B8" s="18"/>
      <c r="C8" s="51"/>
      <c r="D8" s="59"/>
      <c r="E8" s="60"/>
      <c r="F8" s="60"/>
      <c r="G8" s="61"/>
      <c r="H8" s="63" t="s">
        <v>10</v>
      </c>
      <c r="I8" s="44"/>
      <c r="J8" s="44"/>
      <c r="K8" s="44"/>
      <c r="L8" s="44"/>
      <c r="M8" s="45"/>
      <c r="N8" s="63" t="s">
        <v>11</v>
      </c>
      <c r="O8" s="44"/>
      <c r="P8" s="44"/>
      <c r="Q8" s="44"/>
      <c r="R8" s="45"/>
      <c r="S8" s="52"/>
      <c r="T8" s="63" t="s">
        <v>12</v>
      </c>
      <c r="U8" s="44"/>
      <c r="V8" s="44"/>
      <c r="W8" s="44"/>
      <c r="X8" s="44"/>
      <c r="Y8" s="44"/>
      <c r="Z8" s="44"/>
      <c r="AA8" s="44"/>
      <c r="AB8" s="52"/>
      <c r="AC8" s="52"/>
    </row>
    <row r="9" spans="1:29" ht="57" customHeight="1" x14ac:dyDescent="0.25">
      <c r="A9" s="1"/>
      <c r="B9" s="19"/>
      <c r="C9" s="52"/>
      <c r="D9" s="20">
        <v>1</v>
      </c>
      <c r="E9" s="21">
        <v>2</v>
      </c>
      <c r="F9" s="21">
        <v>3</v>
      </c>
      <c r="G9" s="20">
        <v>4</v>
      </c>
      <c r="H9" s="20">
        <v>5</v>
      </c>
      <c r="I9" s="21">
        <v>6</v>
      </c>
      <c r="J9" s="21">
        <v>7</v>
      </c>
      <c r="K9" s="20">
        <v>8</v>
      </c>
      <c r="L9" s="20">
        <v>9</v>
      </c>
      <c r="M9" s="21">
        <v>10</v>
      </c>
      <c r="N9" s="21">
        <v>11</v>
      </c>
      <c r="O9" s="20">
        <v>12</v>
      </c>
      <c r="P9" s="20">
        <v>13</v>
      </c>
      <c r="Q9" s="21">
        <v>14</v>
      </c>
      <c r="R9" s="21">
        <v>15</v>
      </c>
      <c r="S9" s="20">
        <v>16</v>
      </c>
      <c r="T9" s="20">
        <v>17</v>
      </c>
      <c r="U9" s="21">
        <v>18</v>
      </c>
      <c r="V9" s="21">
        <v>19</v>
      </c>
      <c r="W9" s="20">
        <v>20</v>
      </c>
      <c r="X9" s="20">
        <v>21</v>
      </c>
      <c r="Y9" s="21">
        <v>22</v>
      </c>
      <c r="Z9" s="21">
        <v>23</v>
      </c>
      <c r="AA9" s="20">
        <v>24</v>
      </c>
      <c r="AB9" s="20">
        <v>25</v>
      </c>
      <c r="AC9" s="21">
        <v>26</v>
      </c>
    </row>
    <row r="10" spans="1:29" ht="409.5" customHeight="1" x14ac:dyDescent="0.25">
      <c r="A10" s="2"/>
      <c r="B10" s="22"/>
      <c r="C10" s="23"/>
      <c r="D10" s="24"/>
      <c r="E10" s="24"/>
      <c r="F10" s="24"/>
      <c r="G10" s="24"/>
      <c r="H10" s="42" t="s">
        <v>109</v>
      </c>
      <c r="I10" s="9" t="s">
        <v>110</v>
      </c>
      <c r="J10" s="9" t="s">
        <v>111</v>
      </c>
      <c r="K10" s="9" t="s">
        <v>112</v>
      </c>
      <c r="L10" s="9" t="s">
        <v>113</v>
      </c>
      <c r="M10" s="9" t="s">
        <v>21</v>
      </c>
      <c r="N10" s="9" t="s">
        <v>114</v>
      </c>
      <c r="O10" s="9" t="s">
        <v>115</v>
      </c>
      <c r="P10" s="9" t="s">
        <v>116</v>
      </c>
      <c r="Q10" s="9" t="s">
        <v>117</v>
      </c>
      <c r="R10" s="9" t="s">
        <v>118</v>
      </c>
      <c r="S10" s="9"/>
      <c r="T10" s="9" t="s">
        <v>18</v>
      </c>
      <c r="U10" s="9" t="s">
        <v>119</v>
      </c>
      <c r="V10" s="9" t="s">
        <v>120</v>
      </c>
      <c r="W10" s="9" t="s">
        <v>20</v>
      </c>
      <c r="X10" s="10" t="s">
        <v>121</v>
      </c>
      <c r="Y10" s="10" t="s">
        <v>122</v>
      </c>
      <c r="Z10" s="9" t="s">
        <v>13</v>
      </c>
      <c r="AA10" s="10" t="s">
        <v>19</v>
      </c>
      <c r="AB10" s="9"/>
      <c r="AC10" s="9"/>
    </row>
    <row r="11" spans="1:29" s="3" customFormat="1" ht="42" customHeight="1" x14ac:dyDescent="0.25">
      <c r="C11" s="11"/>
      <c r="D11" s="11" t="s">
        <v>14</v>
      </c>
      <c r="E11" s="12" t="s">
        <v>15</v>
      </c>
      <c r="F11" s="12" t="s">
        <v>16</v>
      </c>
      <c r="G11" s="34" t="s">
        <v>17</v>
      </c>
      <c r="H11" s="28">
        <v>2</v>
      </c>
      <c r="I11" s="39">
        <v>2</v>
      </c>
      <c r="J11" s="11">
        <v>3</v>
      </c>
      <c r="K11" s="11">
        <v>5</v>
      </c>
      <c r="L11" s="11">
        <v>5</v>
      </c>
      <c r="M11" s="11">
        <v>6</v>
      </c>
      <c r="N11" s="11">
        <v>2</v>
      </c>
      <c r="O11" s="11">
        <v>2</v>
      </c>
      <c r="P11" s="11">
        <v>2</v>
      </c>
      <c r="Q11" s="11">
        <v>2</v>
      </c>
      <c r="R11" s="11">
        <v>2</v>
      </c>
      <c r="S11" s="11">
        <f t="shared" ref="S11:S47" si="0">SUM(H11:R11)</f>
        <v>33</v>
      </c>
      <c r="T11" s="11">
        <v>5</v>
      </c>
      <c r="U11" s="11">
        <v>5</v>
      </c>
      <c r="V11" s="11">
        <v>5</v>
      </c>
      <c r="W11" s="11">
        <v>5</v>
      </c>
      <c r="X11" s="11">
        <v>3</v>
      </c>
      <c r="Y11" s="11">
        <v>4</v>
      </c>
      <c r="Z11" s="11">
        <v>5</v>
      </c>
      <c r="AA11" s="13">
        <v>5</v>
      </c>
      <c r="AB11" s="11">
        <f t="shared" ref="AB11:AB47" si="1">SUM(T11:AA11)</f>
        <v>37</v>
      </c>
      <c r="AC11" s="11">
        <f t="shared" ref="AC11:AC47" si="2">AB11+S11</f>
        <v>70</v>
      </c>
    </row>
    <row r="12" spans="1:29" ht="43.9" customHeight="1" x14ac:dyDescent="0.25">
      <c r="B12" s="18"/>
      <c r="C12" s="25">
        <v>1</v>
      </c>
      <c r="D12" s="14">
        <v>10</v>
      </c>
      <c r="E12" s="15" t="s">
        <v>22</v>
      </c>
      <c r="F12" s="16" t="s">
        <v>23</v>
      </c>
      <c r="G12" s="35" t="s">
        <v>76</v>
      </c>
      <c r="H12" s="31">
        <v>2</v>
      </c>
      <c r="I12" s="30">
        <v>2</v>
      </c>
      <c r="J12" s="27">
        <v>3</v>
      </c>
      <c r="K12" s="25">
        <v>0</v>
      </c>
      <c r="L12" s="27">
        <v>5</v>
      </c>
      <c r="M12" s="25">
        <v>4</v>
      </c>
      <c r="N12" s="65" t="s">
        <v>106</v>
      </c>
      <c r="O12" s="66"/>
      <c r="P12" s="66"/>
      <c r="Q12" s="66"/>
      <c r="R12" s="67"/>
      <c r="S12" s="28">
        <f t="shared" si="0"/>
        <v>16</v>
      </c>
      <c r="T12" s="25">
        <v>0</v>
      </c>
      <c r="U12" s="27">
        <v>5</v>
      </c>
      <c r="V12" s="27">
        <v>5</v>
      </c>
      <c r="W12" s="25">
        <v>0</v>
      </c>
      <c r="X12" s="25">
        <v>0</v>
      </c>
      <c r="Y12" s="25">
        <v>0</v>
      </c>
      <c r="Z12" s="25">
        <v>5</v>
      </c>
      <c r="AA12" s="25">
        <v>0</v>
      </c>
      <c r="AB12" s="28">
        <f t="shared" si="1"/>
        <v>15</v>
      </c>
      <c r="AC12" s="28">
        <f t="shared" si="2"/>
        <v>31</v>
      </c>
    </row>
    <row r="13" spans="1:29" ht="43.9" customHeight="1" x14ac:dyDescent="0.25">
      <c r="B13" s="18"/>
      <c r="C13" s="29">
        <v>2</v>
      </c>
      <c r="D13" s="14">
        <v>11</v>
      </c>
      <c r="E13" s="15" t="s">
        <v>22</v>
      </c>
      <c r="F13" s="16" t="s">
        <v>24</v>
      </c>
      <c r="G13" s="36" t="s">
        <v>76</v>
      </c>
      <c r="H13" s="31">
        <v>2</v>
      </c>
      <c r="I13" s="30">
        <v>2</v>
      </c>
      <c r="J13" s="27">
        <v>3</v>
      </c>
      <c r="K13" s="25">
        <v>0</v>
      </c>
      <c r="L13" s="27">
        <v>5</v>
      </c>
      <c r="M13" s="25">
        <v>4</v>
      </c>
      <c r="N13" s="68"/>
      <c r="O13" s="69"/>
      <c r="P13" s="69"/>
      <c r="Q13" s="69"/>
      <c r="R13" s="70"/>
      <c r="S13" s="28">
        <f t="shared" si="0"/>
        <v>16</v>
      </c>
      <c r="T13" s="25">
        <v>0</v>
      </c>
      <c r="U13" s="27">
        <v>5</v>
      </c>
      <c r="V13" s="27">
        <v>5</v>
      </c>
      <c r="W13" s="25">
        <v>0</v>
      </c>
      <c r="X13" s="25">
        <v>0</v>
      </c>
      <c r="Y13" s="25">
        <v>0</v>
      </c>
      <c r="Z13" s="25">
        <v>5</v>
      </c>
      <c r="AA13" s="25">
        <v>0</v>
      </c>
      <c r="AB13" s="28">
        <f t="shared" si="1"/>
        <v>15</v>
      </c>
      <c r="AC13" s="28">
        <f t="shared" si="2"/>
        <v>31</v>
      </c>
    </row>
    <row r="14" spans="1:29" ht="43.9" customHeight="1" x14ac:dyDescent="0.25">
      <c r="B14" s="18"/>
      <c r="C14" s="29">
        <v>3</v>
      </c>
      <c r="D14" s="14">
        <v>14</v>
      </c>
      <c r="E14" s="15" t="s">
        <v>25</v>
      </c>
      <c r="F14" s="16" t="s">
        <v>26</v>
      </c>
      <c r="G14" s="36" t="s">
        <v>77</v>
      </c>
      <c r="H14" s="31">
        <v>2</v>
      </c>
      <c r="I14" s="30">
        <v>2</v>
      </c>
      <c r="J14" s="27">
        <v>3</v>
      </c>
      <c r="K14" s="25">
        <v>0</v>
      </c>
      <c r="L14" s="27">
        <v>5</v>
      </c>
      <c r="M14" s="25">
        <v>4</v>
      </c>
      <c r="N14" s="68"/>
      <c r="O14" s="69"/>
      <c r="P14" s="69"/>
      <c r="Q14" s="69"/>
      <c r="R14" s="70"/>
      <c r="S14" s="28">
        <f t="shared" si="0"/>
        <v>16</v>
      </c>
      <c r="T14" s="25">
        <v>0</v>
      </c>
      <c r="U14" s="27">
        <v>5</v>
      </c>
      <c r="V14" s="27">
        <v>5</v>
      </c>
      <c r="W14" s="25">
        <v>0</v>
      </c>
      <c r="X14" s="25">
        <v>0</v>
      </c>
      <c r="Y14" s="25">
        <v>0</v>
      </c>
      <c r="Z14" s="25">
        <v>5</v>
      </c>
      <c r="AA14" s="25">
        <v>0</v>
      </c>
      <c r="AB14" s="28">
        <f t="shared" si="1"/>
        <v>15</v>
      </c>
      <c r="AC14" s="28">
        <f t="shared" si="2"/>
        <v>31</v>
      </c>
    </row>
    <row r="15" spans="1:29" ht="43.9" customHeight="1" x14ac:dyDescent="0.25">
      <c r="B15" s="18"/>
      <c r="C15" s="25">
        <v>4</v>
      </c>
      <c r="D15" s="14">
        <v>15</v>
      </c>
      <c r="E15" s="15" t="s">
        <v>27</v>
      </c>
      <c r="F15" s="16" t="s">
        <v>28</v>
      </c>
      <c r="G15" s="36" t="s">
        <v>78</v>
      </c>
      <c r="H15" s="31">
        <v>2</v>
      </c>
      <c r="I15" s="30">
        <v>2</v>
      </c>
      <c r="J15" s="27">
        <v>3</v>
      </c>
      <c r="K15" s="25">
        <v>0</v>
      </c>
      <c r="L15" s="27">
        <v>5</v>
      </c>
      <c r="M15" s="25">
        <v>4</v>
      </c>
      <c r="N15" s="68"/>
      <c r="O15" s="69"/>
      <c r="P15" s="69"/>
      <c r="Q15" s="69"/>
      <c r="R15" s="70"/>
      <c r="S15" s="28">
        <f t="shared" si="0"/>
        <v>16</v>
      </c>
      <c r="T15" s="25">
        <v>0</v>
      </c>
      <c r="U15" s="25">
        <v>0</v>
      </c>
      <c r="V15" s="25">
        <v>0</v>
      </c>
      <c r="W15" s="25">
        <v>0</v>
      </c>
      <c r="X15" s="25">
        <v>0</v>
      </c>
      <c r="Y15" s="25">
        <v>0</v>
      </c>
      <c r="Z15" s="25">
        <v>5</v>
      </c>
      <c r="AA15" s="25">
        <v>0</v>
      </c>
      <c r="AB15" s="28">
        <f t="shared" si="1"/>
        <v>5</v>
      </c>
      <c r="AC15" s="28">
        <f t="shared" si="2"/>
        <v>21</v>
      </c>
    </row>
    <row r="16" spans="1:29" ht="43.9" customHeight="1" x14ac:dyDescent="0.25">
      <c r="B16" s="18"/>
      <c r="C16" s="29">
        <v>5</v>
      </c>
      <c r="D16" s="14">
        <v>16</v>
      </c>
      <c r="E16" s="15" t="s">
        <v>29</v>
      </c>
      <c r="F16" s="16" t="s">
        <v>30</v>
      </c>
      <c r="G16" s="36"/>
      <c r="H16" s="31">
        <v>2</v>
      </c>
      <c r="I16" s="30">
        <v>2</v>
      </c>
      <c r="J16" s="27">
        <v>3</v>
      </c>
      <c r="K16" s="25">
        <v>0</v>
      </c>
      <c r="L16" s="27">
        <v>5</v>
      </c>
      <c r="M16" s="25">
        <v>4</v>
      </c>
      <c r="N16" s="68"/>
      <c r="O16" s="69"/>
      <c r="P16" s="69"/>
      <c r="Q16" s="69"/>
      <c r="R16" s="70"/>
      <c r="S16" s="28">
        <f t="shared" si="0"/>
        <v>16</v>
      </c>
      <c r="T16" s="25">
        <v>0</v>
      </c>
      <c r="U16" s="25">
        <v>5</v>
      </c>
      <c r="V16" s="25">
        <v>5</v>
      </c>
      <c r="W16" s="25">
        <v>0</v>
      </c>
      <c r="X16" s="25">
        <v>0</v>
      </c>
      <c r="Y16" s="25">
        <v>0</v>
      </c>
      <c r="Z16" s="25">
        <v>0</v>
      </c>
      <c r="AA16" s="25">
        <v>0</v>
      </c>
      <c r="AB16" s="28">
        <f t="shared" si="1"/>
        <v>10</v>
      </c>
      <c r="AC16" s="28">
        <f t="shared" si="2"/>
        <v>26</v>
      </c>
    </row>
    <row r="17" spans="2:29" ht="43.9" customHeight="1" x14ac:dyDescent="0.25">
      <c r="B17" s="18"/>
      <c r="C17" s="29">
        <v>6</v>
      </c>
      <c r="D17" s="14">
        <v>48</v>
      </c>
      <c r="E17" s="15" t="s">
        <v>31</v>
      </c>
      <c r="F17" s="16" t="s">
        <v>32</v>
      </c>
      <c r="G17" s="36" t="s">
        <v>79</v>
      </c>
      <c r="H17" s="31">
        <v>2</v>
      </c>
      <c r="I17" s="30">
        <v>2</v>
      </c>
      <c r="J17" s="27">
        <v>3</v>
      </c>
      <c r="K17" s="25">
        <v>0</v>
      </c>
      <c r="L17" s="27">
        <v>5</v>
      </c>
      <c r="M17" s="25">
        <v>4</v>
      </c>
      <c r="N17" s="68"/>
      <c r="O17" s="69"/>
      <c r="P17" s="69"/>
      <c r="Q17" s="69"/>
      <c r="R17" s="70"/>
      <c r="S17" s="28">
        <f t="shared" si="0"/>
        <v>16</v>
      </c>
      <c r="T17" s="25">
        <v>0</v>
      </c>
      <c r="U17" s="25">
        <v>5</v>
      </c>
      <c r="V17" s="25">
        <v>0</v>
      </c>
      <c r="W17" s="25">
        <v>0</v>
      </c>
      <c r="X17" s="25">
        <v>0</v>
      </c>
      <c r="Y17" s="25">
        <v>0</v>
      </c>
      <c r="Z17" s="25">
        <v>5</v>
      </c>
      <c r="AA17" s="25">
        <v>0</v>
      </c>
      <c r="AB17" s="28">
        <f t="shared" si="1"/>
        <v>10</v>
      </c>
      <c r="AC17" s="28">
        <f t="shared" si="2"/>
        <v>26</v>
      </c>
    </row>
    <row r="18" spans="2:29" ht="43.9" customHeight="1" x14ac:dyDescent="0.25">
      <c r="B18" s="18"/>
      <c r="C18" s="25">
        <v>7</v>
      </c>
      <c r="D18" s="14">
        <v>57</v>
      </c>
      <c r="E18" s="15" t="s">
        <v>33</v>
      </c>
      <c r="F18" s="16" t="s">
        <v>34</v>
      </c>
      <c r="G18" s="36" t="s">
        <v>80</v>
      </c>
      <c r="H18" s="31">
        <v>2</v>
      </c>
      <c r="I18" s="30">
        <v>2</v>
      </c>
      <c r="J18" s="27">
        <v>3</v>
      </c>
      <c r="K18" s="25">
        <v>0</v>
      </c>
      <c r="L18" s="27">
        <v>5</v>
      </c>
      <c r="M18" s="25">
        <v>4</v>
      </c>
      <c r="N18" s="68"/>
      <c r="O18" s="69"/>
      <c r="P18" s="69"/>
      <c r="Q18" s="69"/>
      <c r="R18" s="70"/>
      <c r="S18" s="28">
        <f t="shared" si="0"/>
        <v>16</v>
      </c>
      <c r="T18" s="25">
        <v>0</v>
      </c>
      <c r="U18" s="25">
        <v>5</v>
      </c>
      <c r="V18" s="25">
        <v>5</v>
      </c>
      <c r="W18" s="25">
        <v>0</v>
      </c>
      <c r="X18" s="25">
        <v>0</v>
      </c>
      <c r="Y18" s="25">
        <v>0</v>
      </c>
      <c r="Z18" s="25">
        <v>5</v>
      </c>
      <c r="AA18" s="25">
        <v>0</v>
      </c>
      <c r="AB18" s="28">
        <f t="shared" si="1"/>
        <v>15</v>
      </c>
      <c r="AC18" s="28">
        <f t="shared" si="2"/>
        <v>31</v>
      </c>
    </row>
    <row r="19" spans="2:29" ht="43.9" customHeight="1" x14ac:dyDescent="0.25">
      <c r="B19" s="18"/>
      <c r="C19" s="29">
        <v>8</v>
      </c>
      <c r="D19" s="14">
        <v>58</v>
      </c>
      <c r="E19" s="15" t="s">
        <v>33</v>
      </c>
      <c r="F19" s="16" t="s">
        <v>35</v>
      </c>
      <c r="G19" s="36" t="s">
        <v>80</v>
      </c>
      <c r="H19" s="31">
        <v>2</v>
      </c>
      <c r="I19" s="30">
        <v>2</v>
      </c>
      <c r="J19" s="27">
        <v>3</v>
      </c>
      <c r="K19" s="25">
        <v>0</v>
      </c>
      <c r="L19" s="27">
        <v>5</v>
      </c>
      <c r="M19" s="25">
        <v>4</v>
      </c>
      <c r="N19" s="68"/>
      <c r="O19" s="69"/>
      <c r="P19" s="69"/>
      <c r="Q19" s="69"/>
      <c r="R19" s="70"/>
      <c r="S19" s="28">
        <f t="shared" si="0"/>
        <v>16</v>
      </c>
      <c r="T19" s="25">
        <v>0</v>
      </c>
      <c r="U19" s="25">
        <v>5</v>
      </c>
      <c r="V19" s="25">
        <v>5</v>
      </c>
      <c r="W19" s="25">
        <v>0</v>
      </c>
      <c r="X19" s="25">
        <v>0</v>
      </c>
      <c r="Y19" s="25">
        <v>0</v>
      </c>
      <c r="Z19" s="25">
        <v>0</v>
      </c>
      <c r="AA19" s="25">
        <v>0</v>
      </c>
      <c r="AB19" s="28">
        <f t="shared" si="1"/>
        <v>10</v>
      </c>
      <c r="AC19" s="28">
        <f t="shared" si="2"/>
        <v>26</v>
      </c>
    </row>
    <row r="20" spans="2:29" ht="43.9" customHeight="1" x14ac:dyDescent="0.25">
      <c r="B20" s="18"/>
      <c r="C20" s="29">
        <v>9</v>
      </c>
      <c r="D20" s="14">
        <v>178</v>
      </c>
      <c r="E20" s="15" t="s">
        <v>36</v>
      </c>
      <c r="F20" s="16" t="s">
        <v>37</v>
      </c>
      <c r="G20" s="36" t="s">
        <v>81</v>
      </c>
      <c r="H20" s="31">
        <v>2</v>
      </c>
      <c r="I20" s="30">
        <v>2</v>
      </c>
      <c r="J20" s="27">
        <v>3</v>
      </c>
      <c r="K20" s="25">
        <v>0</v>
      </c>
      <c r="L20" s="27">
        <v>5</v>
      </c>
      <c r="M20" s="26">
        <v>4</v>
      </c>
      <c r="N20" s="68"/>
      <c r="O20" s="69"/>
      <c r="P20" s="69"/>
      <c r="Q20" s="69"/>
      <c r="R20" s="70"/>
      <c r="S20" s="28">
        <f t="shared" si="0"/>
        <v>16</v>
      </c>
      <c r="T20" s="25">
        <v>0</v>
      </c>
      <c r="U20" s="25">
        <v>5</v>
      </c>
      <c r="V20" s="29">
        <v>0</v>
      </c>
      <c r="W20" s="25">
        <v>0</v>
      </c>
      <c r="X20" s="25">
        <v>0</v>
      </c>
      <c r="Y20" s="25">
        <v>0</v>
      </c>
      <c r="Z20" s="29">
        <v>5</v>
      </c>
      <c r="AA20" s="25">
        <v>0</v>
      </c>
      <c r="AB20" s="29">
        <f t="shared" si="1"/>
        <v>10</v>
      </c>
      <c r="AC20" s="28">
        <f t="shared" si="2"/>
        <v>26</v>
      </c>
    </row>
    <row r="21" spans="2:29" ht="43.9" customHeight="1" x14ac:dyDescent="0.25">
      <c r="B21" s="18"/>
      <c r="C21" s="25">
        <v>10</v>
      </c>
      <c r="D21" s="14">
        <v>179</v>
      </c>
      <c r="E21" s="15" t="s">
        <v>36</v>
      </c>
      <c r="F21" s="16" t="s">
        <v>38</v>
      </c>
      <c r="G21" s="36" t="s">
        <v>81</v>
      </c>
      <c r="H21" s="31">
        <v>2</v>
      </c>
      <c r="I21" s="30">
        <v>2</v>
      </c>
      <c r="J21" s="27">
        <v>3</v>
      </c>
      <c r="K21" s="25">
        <v>0</v>
      </c>
      <c r="L21" s="27">
        <v>5</v>
      </c>
      <c r="M21" s="25">
        <v>4</v>
      </c>
      <c r="N21" s="68"/>
      <c r="O21" s="69"/>
      <c r="P21" s="69"/>
      <c r="Q21" s="69"/>
      <c r="R21" s="70"/>
      <c r="S21" s="28">
        <f t="shared" si="0"/>
        <v>16</v>
      </c>
      <c r="T21" s="25">
        <v>0</v>
      </c>
      <c r="U21" s="25">
        <v>5</v>
      </c>
      <c r="V21" s="29">
        <v>0</v>
      </c>
      <c r="W21" s="25">
        <v>0</v>
      </c>
      <c r="X21" s="25">
        <v>0</v>
      </c>
      <c r="Y21" s="25">
        <v>0</v>
      </c>
      <c r="Z21" s="29">
        <v>5</v>
      </c>
      <c r="AA21" s="25">
        <v>0</v>
      </c>
      <c r="AB21" s="29">
        <f t="shared" si="1"/>
        <v>10</v>
      </c>
      <c r="AC21" s="28">
        <f t="shared" si="2"/>
        <v>26</v>
      </c>
    </row>
    <row r="22" spans="2:29" ht="43.9" customHeight="1" x14ac:dyDescent="0.25">
      <c r="B22" s="18"/>
      <c r="C22" s="29">
        <v>11</v>
      </c>
      <c r="D22" s="14">
        <v>220</v>
      </c>
      <c r="E22" s="15" t="s">
        <v>39</v>
      </c>
      <c r="F22" s="16" t="s">
        <v>40</v>
      </c>
      <c r="G22" s="36" t="s">
        <v>104</v>
      </c>
      <c r="H22" s="31">
        <v>2</v>
      </c>
      <c r="I22" s="30">
        <v>2</v>
      </c>
      <c r="J22" s="27">
        <v>3</v>
      </c>
      <c r="K22" s="25">
        <v>0</v>
      </c>
      <c r="L22" s="27">
        <v>5</v>
      </c>
      <c r="M22" s="25">
        <v>4</v>
      </c>
      <c r="N22" s="68"/>
      <c r="O22" s="69"/>
      <c r="P22" s="69"/>
      <c r="Q22" s="69"/>
      <c r="R22" s="70"/>
      <c r="S22" s="28">
        <f t="shared" si="0"/>
        <v>16</v>
      </c>
      <c r="T22" s="25">
        <v>0</v>
      </c>
      <c r="U22" s="29">
        <v>5</v>
      </c>
      <c r="V22" s="29">
        <v>5</v>
      </c>
      <c r="W22" s="25">
        <v>0</v>
      </c>
      <c r="X22" s="25">
        <v>0</v>
      </c>
      <c r="Y22" s="29">
        <v>2</v>
      </c>
      <c r="Z22" s="29">
        <v>5</v>
      </c>
      <c r="AA22" s="25">
        <v>0</v>
      </c>
      <c r="AB22" s="29">
        <f t="shared" si="1"/>
        <v>17</v>
      </c>
      <c r="AC22" s="28">
        <f t="shared" si="2"/>
        <v>33</v>
      </c>
    </row>
    <row r="23" spans="2:29" ht="43.9" customHeight="1" x14ac:dyDescent="0.25">
      <c r="B23" s="18"/>
      <c r="C23" s="29">
        <v>12</v>
      </c>
      <c r="D23" s="14">
        <v>221</v>
      </c>
      <c r="E23" s="15" t="s">
        <v>39</v>
      </c>
      <c r="F23" s="16" t="s">
        <v>41</v>
      </c>
      <c r="G23" s="36" t="s">
        <v>104</v>
      </c>
      <c r="H23" s="31">
        <v>2</v>
      </c>
      <c r="I23" s="30">
        <v>2</v>
      </c>
      <c r="J23" s="27">
        <v>3</v>
      </c>
      <c r="K23" s="25">
        <v>0</v>
      </c>
      <c r="L23" s="27">
        <v>5</v>
      </c>
      <c r="M23" s="25">
        <v>4</v>
      </c>
      <c r="N23" s="68"/>
      <c r="O23" s="69"/>
      <c r="P23" s="69"/>
      <c r="Q23" s="69"/>
      <c r="R23" s="70"/>
      <c r="S23" s="28">
        <f t="shared" si="0"/>
        <v>16</v>
      </c>
      <c r="T23" s="25">
        <v>0</v>
      </c>
      <c r="U23" s="29">
        <v>5</v>
      </c>
      <c r="V23" s="29">
        <v>5</v>
      </c>
      <c r="W23" s="25">
        <v>0</v>
      </c>
      <c r="X23" s="25">
        <v>0</v>
      </c>
      <c r="Y23" s="29">
        <v>2</v>
      </c>
      <c r="Z23" s="29">
        <v>5</v>
      </c>
      <c r="AA23" s="25">
        <v>0</v>
      </c>
      <c r="AB23" s="29">
        <f t="shared" si="1"/>
        <v>17</v>
      </c>
      <c r="AC23" s="28">
        <f t="shared" si="2"/>
        <v>33</v>
      </c>
    </row>
    <row r="24" spans="2:29" ht="43.9" customHeight="1" x14ac:dyDescent="0.25">
      <c r="B24" s="18"/>
      <c r="C24" s="25">
        <v>13</v>
      </c>
      <c r="D24" s="14">
        <v>230</v>
      </c>
      <c r="E24" s="15" t="s">
        <v>42</v>
      </c>
      <c r="F24" s="16" t="s">
        <v>43</v>
      </c>
      <c r="G24" s="36" t="s">
        <v>82</v>
      </c>
      <c r="H24" s="31">
        <v>2</v>
      </c>
      <c r="I24" s="30">
        <v>2</v>
      </c>
      <c r="J24" s="27">
        <v>3</v>
      </c>
      <c r="K24" s="25">
        <v>0</v>
      </c>
      <c r="L24" s="27">
        <v>5</v>
      </c>
      <c r="M24" s="25">
        <v>4</v>
      </c>
      <c r="N24" s="68"/>
      <c r="O24" s="69"/>
      <c r="P24" s="69"/>
      <c r="Q24" s="69"/>
      <c r="R24" s="70"/>
      <c r="S24" s="28">
        <f t="shared" si="0"/>
        <v>16</v>
      </c>
      <c r="T24" s="25">
        <v>0</v>
      </c>
      <c r="U24" s="29">
        <v>5</v>
      </c>
      <c r="V24" s="29">
        <v>5</v>
      </c>
      <c r="W24" s="25">
        <v>0</v>
      </c>
      <c r="X24" s="25">
        <v>0</v>
      </c>
      <c r="Y24" s="29">
        <v>2</v>
      </c>
      <c r="Z24" s="29">
        <v>5</v>
      </c>
      <c r="AA24" s="25">
        <v>0</v>
      </c>
      <c r="AB24" s="29">
        <f t="shared" si="1"/>
        <v>17</v>
      </c>
      <c r="AC24" s="28">
        <f t="shared" si="2"/>
        <v>33</v>
      </c>
    </row>
    <row r="25" spans="2:29" ht="43.9" customHeight="1" x14ac:dyDescent="0.25">
      <c r="B25" s="18"/>
      <c r="C25" s="29">
        <v>14</v>
      </c>
      <c r="D25" s="14">
        <v>231</v>
      </c>
      <c r="E25" s="15" t="s">
        <v>42</v>
      </c>
      <c r="F25" s="16" t="s">
        <v>40</v>
      </c>
      <c r="G25" s="36" t="s">
        <v>83</v>
      </c>
      <c r="H25" s="31">
        <v>2</v>
      </c>
      <c r="I25" s="30">
        <v>2</v>
      </c>
      <c r="J25" s="27">
        <v>3</v>
      </c>
      <c r="K25" s="25">
        <v>0</v>
      </c>
      <c r="L25" s="27">
        <v>5</v>
      </c>
      <c r="M25" s="25">
        <v>4</v>
      </c>
      <c r="N25" s="68"/>
      <c r="O25" s="69"/>
      <c r="P25" s="69"/>
      <c r="Q25" s="69"/>
      <c r="R25" s="70"/>
      <c r="S25" s="28">
        <f t="shared" si="0"/>
        <v>16</v>
      </c>
      <c r="T25" s="25">
        <v>0</v>
      </c>
      <c r="U25" s="29">
        <v>5</v>
      </c>
      <c r="V25" s="29">
        <v>5</v>
      </c>
      <c r="W25" s="25">
        <v>0</v>
      </c>
      <c r="X25" s="25">
        <v>0</v>
      </c>
      <c r="Y25" s="29">
        <v>2</v>
      </c>
      <c r="Z25" s="29">
        <v>5</v>
      </c>
      <c r="AA25" s="25">
        <v>0</v>
      </c>
      <c r="AB25" s="29">
        <f t="shared" si="1"/>
        <v>17</v>
      </c>
      <c r="AC25" s="28">
        <f t="shared" si="2"/>
        <v>33</v>
      </c>
    </row>
    <row r="26" spans="2:29" ht="43.9" customHeight="1" x14ac:dyDescent="0.25">
      <c r="B26" s="18"/>
      <c r="C26" s="29">
        <v>15</v>
      </c>
      <c r="D26" s="14">
        <v>232</v>
      </c>
      <c r="E26" s="15" t="s">
        <v>42</v>
      </c>
      <c r="F26" s="16" t="s">
        <v>44</v>
      </c>
      <c r="G26" s="36" t="s">
        <v>82</v>
      </c>
      <c r="H26" s="31">
        <v>2</v>
      </c>
      <c r="I26" s="30">
        <v>2</v>
      </c>
      <c r="J26" s="27">
        <v>3</v>
      </c>
      <c r="K26" s="25">
        <v>0</v>
      </c>
      <c r="L26" s="27">
        <v>5</v>
      </c>
      <c r="M26" s="25">
        <v>4</v>
      </c>
      <c r="N26" s="68"/>
      <c r="O26" s="69"/>
      <c r="P26" s="69"/>
      <c r="Q26" s="69"/>
      <c r="R26" s="70"/>
      <c r="S26" s="28">
        <f t="shared" si="0"/>
        <v>16</v>
      </c>
      <c r="T26" s="25">
        <v>0</v>
      </c>
      <c r="U26" s="29">
        <v>5</v>
      </c>
      <c r="V26" s="29">
        <v>5</v>
      </c>
      <c r="W26" s="25">
        <v>0</v>
      </c>
      <c r="X26" s="25">
        <v>0</v>
      </c>
      <c r="Y26" s="29">
        <v>2</v>
      </c>
      <c r="Z26" s="29">
        <v>5</v>
      </c>
      <c r="AA26" s="25">
        <v>0</v>
      </c>
      <c r="AB26" s="29">
        <f t="shared" si="1"/>
        <v>17</v>
      </c>
      <c r="AC26" s="28">
        <f t="shared" si="2"/>
        <v>33</v>
      </c>
    </row>
    <row r="27" spans="2:29" ht="43.9" customHeight="1" x14ac:dyDescent="0.25">
      <c r="B27" s="18"/>
      <c r="C27" s="25">
        <v>16</v>
      </c>
      <c r="D27" s="14">
        <v>387</v>
      </c>
      <c r="E27" s="15" t="s">
        <v>45</v>
      </c>
      <c r="F27" s="16" t="s">
        <v>46</v>
      </c>
      <c r="G27" s="36" t="s">
        <v>84</v>
      </c>
      <c r="H27" s="31">
        <v>2</v>
      </c>
      <c r="I27" s="30">
        <v>2</v>
      </c>
      <c r="J27" s="27">
        <v>3</v>
      </c>
      <c r="K27" s="25">
        <v>0</v>
      </c>
      <c r="L27" s="27">
        <v>5</v>
      </c>
      <c r="M27" s="25">
        <v>4</v>
      </c>
      <c r="N27" s="68"/>
      <c r="O27" s="69"/>
      <c r="P27" s="69"/>
      <c r="Q27" s="69"/>
      <c r="R27" s="70"/>
      <c r="S27" s="28">
        <f t="shared" si="0"/>
        <v>16</v>
      </c>
      <c r="T27" s="25">
        <v>0</v>
      </c>
      <c r="U27" s="29">
        <v>5</v>
      </c>
      <c r="V27" s="29">
        <v>5</v>
      </c>
      <c r="W27" s="25">
        <v>0</v>
      </c>
      <c r="X27" s="25">
        <v>0</v>
      </c>
      <c r="Y27" s="29">
        <v>0</v>
      </c>
      <c r="Z27" s="29">
        <v>5</v>
      </c>
      <c r="AA27" s="25">
        <v>0</v>
      </c>
      <c r="AB27" s="29">
        <f t="shared" si="1"/>
        <v>15</v>
      </c>
      <c r="AC27" s="28">
        <f t="shared" si="2"/>
        <v>31</v>
      </c>
    </row>
    <row r="28" spans="2:29" ht="43.9" customHeight="1" x14ac:dyDescent="0.25">
      <c r="B28" s="18"/>
      <c r="C28" s="29">
        <v>17</v>
      </c>
      <c r="D28" s="14">
        <v>400</v>
      </c>
      <c r="E28" s="15" t="s">
        <v>47</v>
      </c>
      <c r="F28" s="16" t="s">
        <v>48</v>
      </c>
      <c r="G28" s="36" t="s">
        <v>85</v>
      </c>
      <c r="H28" s="31">
        <v>2</v>
      </c>
      <c r="I28" s="30">
        <v>2</v>
      </c>
      <c r="J28" s="27">
        <v>3</v>
      </c>
      <c r="K28" s="25">
        <v>0</v>
      </c>
      <c r="L28" s="27">
        <v>5</v>
      </c>
      <c r="M28" s="25">
        <v>4</v>
      </c>
      <c r="N28" s="68"/>
      <c r="O28" s="69"/>
      <c r="P28" s="69"/>
      <c r="Q28" s="69"/>
      <c r="R28" s="70"/>
      <c r="S28" s="28">
        <f t="shared" si="0"/>
        <v>16</v>
      </c>
      <c r="T28" s="25">
        <v>0</v>
      </c>
      <c r="U28" s="29">
        <v>0</v>
      </c>
      <c r="V28" s="29">
        <v>0</v>
      </c>
      <c r="W28" s="25">
        <v>0</v>
      </c>
      <c r="X28" s="25">
        <v>0</v>
      </c>
      <c r="Y28" s="29">
        <v>0</v>
      </c>
      <c r="Z28" s="29">
        <v>5</v>
      </c>
      <c r="AA28" s="25">
        <v>0</v>
      </c>
      <c r="AB28" s="29">
        <f t="shared" si="1"/>
        <v>5</v>
      </c>
      <c r="AC28" s="28">
        <f t="shared" si="2"/>
        <v>21</v>
      </c>
    </row>
    <row r="29" spans="2:29" ht="43.9" customHeight="1" x14ac:dyDescent="0.25">
      <c r="B29" s="18"/>
      <c r="C29" s="29">
        <v>18</v>
      </c>
      <c r="D29" s="14">
        <v>401</v>
      </c>
      <c r="E29" s="15" t="s">
        <v>47</v>
      </c>
      <c r="F29" s="16" t="s">
        <v>49</v>
      </c>
      <c r="G29" s="36" t="s">
        <v>85</v>
      </c>
      <c r="H29" s="31">
        <v>2</v>
      </c>
      <c r="I29" s="30">
        <v>2</v>
      </c>
      <c r="J29" s="27">
        <v>3</v>
      </c>
      <c r="K29" s="25">
        <v>0</v>
      </c>
      <c r="L29" s="27">
        <v>5</v>
      </c>
      <c r="M29" s="25">
        <v>4</v>
      </c>
      <c r="N29" s="68"/>
      <c r="O29" s="69"/>
      <c r="P29" s="69"/>
      <c r="Q29" s="69"/>
      <c r="R29" s="70"/>
      <c r="S29" s="28">
        <f t="shared" si="0"/>
        <v>16</v>
      </c>
      <c r="T29" s="25">
        <v>0</v>
      </c>
      <c r="U29" s="29">
        <v>0</v>
      </c>
      <c r="V29" s="29">
        <v>0</v>
      </c>
      <c r="W29" s="25">
        <v>0</v>
      </c>
      <c r="X29" s="25">
        <v>0</v>
      </c>
      <c r="Y29" s="29">
        <v>0</v>
      </c>
      <c r="Z29" s="29">
        <v>5</v>
      </c>
      <c r="AA29" s="25">
        <v>0</v>
      </c>
      <c r="AB29" s="29">
        <f t="shared" si="1"/>
        <v>5</v>
      </c>
      <c r="AC29" s="28">
        <f t="shared" si="2"/>
        <v>21</v>
      </c>
    </row>
    <row r="30" spans="2:29" ht="43.9" customHeight="1" x14ac:dyDescent="0.25">
      <c r="B30" s="18"/>
      <c r="C30" s="25">
        <v>19</v>
      </c>
      <c r="D30" s="14">
        <v>437</v>
      </c>
      <c r="E30" s="15" t="s">
        <v>50</v>
      </c>
      <c r="F30" s="16" t="s">
        <v>51</v>
      </c>
      <c r="G30" s="36" t="s">
        <v>86</v>
      </c>
      <c r="H30" s="31">
        <v>2</v>
      </c>
      <c r="I30" s="30">
        <v>2</v>
      </c>
      <c r="J30" s="27">
        <v>3</v>
      </c>
      <c r="K30" s="25">
        <v>0</v>
      </c>
      <c r="L30" s="27">
        <v>5</v>
      </c>
      <c r="M30" s="25">
        <v>4</v>
      </c>
      <c r="N30" s="68"/>
      <c r="O30" s="69"/>
      <c r="P30" s="69"/>
      <c r="Q30" s="69"/>
      <c r="R30" s="70"/>
      <c r="S30" s="28">
        <f t="shared" si="0"/>
        <v>16</v>
      </c>
      <c r="T30" s="25">
        <v>0</v>
      </c>
      <c r="U30" s="29">
        <v>5</v>
      </c>
      <c r="V30" s="29">
        <v>5</v>
      </c>
      <c r="W30" s="25">
        <v>0</v>
      </c>
      <c r="X30" s="25">
        <v>0</v>
      </c>
      <c r="Y30" s="29">
        <v>0</v>
      </c>
      <c r="Z30" s="29">
        <v>5</v>
      </c>
      <c r="AA30" s="25">
        <v>0</v>
      </c>
      <c r="AB30" s="29">
        <f t="shared" si="1"/>
        <v>15</v>
      </c>
      <c r="AC30" s="28">
        <f t="shared" si="2"/>
        <v>31</v>
      </c>
    </row>
    <row r="31" spans="2:29" ht="43.9" customHeight="1" x14ac:dyDescent="0.25">
      <c r="B31" s="18"/>
      <c r="C31" s="29">
        <v>20</v>
      </c>
      <c r="D31" s="14">
        <v>438</v>
      </c>
      <c r="E31" s="15" t="s">
        <v>52</v>
      </c>
      <c r="F31" s="16" t="s">
        <v>53</v>
      </c>
      <c r="G31" s="36" t="s">
        <v>87</v>
      </c>
      <c r="H31" s="31">
        <v>2</v>
      </c>
      <c r="I31" s="30">
        <v>2</v>
      </c>
      <c r="J31" s="27">
        <v>3</v>
      </c>
      <c r="K31" s="25">
        <v>0</v>
      </c>
      <c r="L31" s="27">
        <v>5</v>
      </c>
      <c r="M31" s="25">
        <v>4</v>
      </c>
      <c r="N31" s="68"/>
      <c r="O31" s="69"/>
      <c r="P31" s="69"/>
      <c r="Q31" s="69"/>
      <c r="R31" s="70"/>
      <c r="S31" s="28">
        <f t="shared" si="0"/>
        <v>16</v>
      </c>
      <c r="T31" s="25">
        <v>0</v>
      </c>
      <c r="U31" s="29">
        <v>5</v>
      </c>
      <c r="V31" s="29">
        <v>5</v>
      </c>
      <c r="W31" s="25">
        <v>0</v>
      </c>
      <c r="X31" s="25">
        <v>0</v>
      </c>
      <c r="Y31" s="29">
        <v>0</v>
      </c>
      <c r="Z31" s="29">
        <v>5</v>
      </c>
      <c r="AA31" s="25">
        <v>0</v>
      </c>
      <c r="AB31" s="29">
        <f t="shared" si="1"/>
        <v>15</v>
      </c>
      <c r="AC31" s="28">
        <f t="shared" si="2"/>
        <v>31</v>
      </c>
    </row>
    <row r="32" spans="2:29" ht="43.9" customHeight="1" x14ac:dyDescent="0.25">
      <c r="B32" s="18"/>
      <c r="C32" s="29">
        <v>21</v>
      </c>
      <c r="D32" s="14">
        <v>444</v>
      </c>
      <c r="E32" s="15" t="s">
        <v>54</v>
      </c>
      <c r="F32" s="16" t="s">
        <v>55</v>
      </c>
      <c r="G32" s="36" t="s">
        <v>88</v>
      </c>
      <c r="H32" s="31">
        <v>2</v>
      </c>
      <c r="I32" s="30">
        <v>2</v>
      </c>
      <c r="J32" s="27">
        <v>3</v>
      </c>
      <c r="K32" s="25">
        <v>0</v>
      </c>
      <c r="L32" s="27">
        <v>5</v>
      </c>
      <c r="M32" s="25">
        <v>4</v>
      </c>
      <c r="N32" s="68"/>
      <c r="O32" s="69"/>
      <c r="P32" s="69"/>
      <c r="Q32" s="69"/>
      <c r="R32" s="70"/>
      <c r="S32" s="28">
        <f t="shared" si="0"/>
        <v>16</v>
      </c>
      <c r="T32" s="25">
        <v>0</v>
      </c>
      <c r="U32" s="29">
        <v>5</v>
      </c>
      <c r="V32" s="29">
        <v>5</v>
      </c>
      <c r="W32" s="25">
        <v>0</v>
      </c>
      <c r="X32" s="25">
        <v>0</v>
      </c>
      <c r="Y32" s="29">
        <v>0</v>
      </c>
      <c r="Z32" s="29">
        <v>5</v>
      </c>
      <c r="AA32" s="25">
        <v>0</v>
      </c>
      <c r="AB32" s="29">
        <f t="shared" si="1"/>
        <v>15</v>
      </c>
      <c r="AC32" s="28">
        <f t="shared" si="2"/>
        <v>31</v>
      </c>
    </row>
    <row r="33" spans="2:29" ht="43.9" customHeight="1" x14ac:dyDescent="0.25">
      <c r="B33" s="18"/>
      <c r="C33" s="25">
        <v>22</v>
      </c>
      <c r="D33" s="14">
        <v>445</v>
      </c>
      <c r="E33" s="15" t="s">
        <v>54</v>
      </c>
      <c r="F33" s="16" t="s">
        <v>56</v>
      </c>
      <c r="G33" s="36" t="s">
        <v>88</v>
      </c>
      <c r="H33" s="31">
        <v>2</v>
      </c>
      <c r="I33" s="30">
        <v>2</v>
      </c>
      <c r="J33" s="27">
        <v>3</v>
      </c>
      <c r="K33" s="25">
        <v>0</v>
      </c>
      <c r="L33" s="27">
        <v>5</v>
      </c>
      <c r="M33" s="25">
        <v>4</v>
      </c>
      <c r="N33" s="68"/>
      <c r="O33" s="69"/>
      <c r="P33" s="69"/>
      <c r="Q33" s="69"/>
      <c r="R33" s="70"/>
      <c r="S33" s="28">
        <f t="shared" si="0"/>
        <v>16</v>
      </c>
      <c r="T33" s="25">
        <v>0</v>
      </c>
      <c r="U33" s="29">
        <v>5</v>
      </c>
      <c r="V33" s="29">
        <v>5</v>
      </c>
      <c r="W33" s="25">
        <v>0</v>
      </c>
      <c r="X33" s="25">
        <v>0</v>
      </c>
      <c r="Y33" s="29">
        <v>0</v>
      </c>
      <c r="Z33" s="29">
        <v>5</v>
      </c>
      <c r="AA33" s="25">
        <v>0</v>
      </c>
      <c r="AB33" s="29">
        <f t="shared" si="1"/>
        <v>15</v>
      </c>
      <c r="AC33" s="28">
        <f t="shared" si="2"/>
        <v>31</v>
      </c>
    </row>
    <row r="34" spans="2:29" ht="43.9" customHeight="1" x14ac:dyDescent="0.25">
      <c r="B34" s="18"/>
      <c r="C34" s="29">
        <v>23</v>
      </c>
      <c r="D34" s="14">
        <v>529</v>
      </c>
      <c r="E34" s="15" t="s">
        <v>57</v>
      </c>
      <c r="F34" s="17" t="s">
        <v>58</v>
      </c>
      <c r="G34" s="37" t="s">
        <v>89</v>
      </c>
      <c r="H34" s="31">
        <v>2</v>
      </c>
      <c r="I34" s="30">
        <v>2</v>
      </c>
      <c r="J34" s="27">
        <v>3</v>
      </c>
      <c r="K34" s="25">
        <v>0</v>
      </c>
      <c r="L34" s="27">
        <v>5</v>
      </c>
      <c r="M34" s="25">
        <v>4</v>
      </c>
      <c r="N34" s="68"/>
      <c r="O34" s="69"/>
      <c r="P34" s="69"/>
      <c r="Q34" s="69"/>
      <c r="R34" s="70"/>
      <c r="S34" s="28">
        <f t="shared" si="0"/>
        <v>16</v>
      </c>
      <c r="T34" s="25">
        <v>0</v>
      </c>
      <c r="U34" s="29">
        <v>0</v>
      </c>
      <c r="V34" s="29">
        <v>0</v>
      </c>
      <c r="W34" s="25">
        <v>0</v>
      </c>
      <c r="X34" s="25">
        <v>0</v>
      </c>
      <c r="Y34" s="29">
        <v>0</v>
      </c>
      <c r="Z34" s="29">
        <v>5</v>
      </c>
      <c r="AA34" s="25">
        <v>0</v>
      </c>
      <c r="AB34" s="29">
        <f t="shared" si="1"/>
        <v>5</v>
      </c>
      <c r="AC34" s="28">
        <f t="shared" si="2"/>
        <v>21</v>
      </c>
    </row>
    <row r="35" spans="2:29" ht="43.9" customHeight="1" x14ac:dyDescent="0.25">
      <c r="B35" s="18"/>
      <c r="C35" s="29">
        <v>24</v>
      </c>
      <c r="D35" s="14">
        <v>530</v>
      </c>
      <c r="E35" s="15" t="s">
        <v>57</v>
      </c>
      <c r="F35" s="16" t="s">
        <v>59</v>
      </c>
      <c r="G35" s="36" t="s">
        <v>89</v>
      </c>
      <c r="H35" s="31">
        <v>2</v>
      </c>
      <c r="I35" s="30">
        <v>2</v>
      </c>
      <c r="J35" s="27">
        <v>3</v>
      </c>
      <c r="K35" s="25">
        <v>0</v>
      </c>
      <c r="L35" s="27">
        <v>5</v>
      </c>
      <c r="M35" s="25">
        <v>4</v>
      </c>
      <c r="N35" s="68"/>
      <c r="O35" s="69"/>
      <c r="P35" s="69"/>
      <c r="Q35" s="69"/>
      <c r="R35" s="70"/>
      <c r="S35" s="28">
        <f t="shared" si="0"/>
        <v>16</v>
      </c>
      <c r="T35" s="25">
        <v>0</v>
      </c>
      <c r="U35" s="29">
        <v>0</v>
      </c>
      <c r="V35" s="29">
        <v>0</v>
      </c>
      <c r="W35" s="25">
        <v>0</v>
      </c>
      <c r="X35" s="25">
        <v>0</v>
      </c>
      <c r="Y35" s="29">
        <v>0</v>
      </c>
      <c r="Z35" s="29">
        <v>5</v>
      </c>
      <c r="AA35" s="25">
        <v>0</v>
      </c>
      <c r="AB35" s="29">
        <f t="shared" si="1"/>
        <v>5</v>
      </c>
      <c r="AC35" s="28">
        <f t="shared" si="2"/>
        <v>21</v>
      </c>
    </row>
    <row r="36" spans="2:29" ht="43.9" customHeight="1" x14ac:dyDescent="0.25">
      <c r="B36" s="18"/>
      <c r="C36" s="25">
        <v>25</v>
      </c>
      <c r="D36" s="14">
        <v>706</v>
      </c>
      <c r="E36" s="15" t="s">
        <v>60</v>
      </c>
      <c r="F36" s="17" t="s">
        <v>61</v>
      </c>
      <c r="G36" s="37" t="s">
        <v>90</v>
      </c>
      <c r="H36" s="31">
        <v>2</v>
      </c>
      <c r="I36" s="30">
        <v>2</v>
      </c>
      <c r="J36" s="27">
        <v>3</v>
      </c>
      <c r="K36" s="25">
        <v>0</v>
      </c>
      <c r="L36" s="27">
        <v>5</v>
      </c>
      <c r="M36" s="25">
        <v>4</v>
      </c>
      <c r="N36" s="68"/>
      <c r="O36" s="69"/>
      <c r="P36" s="69"/>
      <c r="Q36" s="69"/>
      <c r="R36" s="70"/>
      <c r="S36" s="28">
        <f t="shared" si="0"/>
        <v>16</v>
      </c>
      <c r="T36" s="25">
        <v>0</v>
      </c>
      <c r="U36" s="29">
        <v>0</v>
      </c>
      <c r="V36" s="29">
        <v>0</v>
      </c>
      <c r="W36" s="25">
        <v>0</v>
      </c>
      <c r="X36" s="25">
        <v>0</v>
      </c>
      <c r="Y36" s="29">
        <v>0</v>
      </c>
      <c r="Z36" s="29"/>
      <c r="AA36" s="25">
        <v>0</v>
      </c>
      <c r="AB36" s="29">
        <f t="shared" si="1"/>
        <v>0</v>
      </c>
      <c r="AC36" s="28">
        <f t="shared" si="2"/>
        <v>16</v>
      </c>
    </row>
    <row r="37" spans="2:29" ht="43.9" customHeight="1" x14ac:dyDescent="0.25">
      <c r="B37" s="18"/>
      <c r="C37" s="29">
        <v>26</v>
      </c>
      <c r="D37" s="14">
        <v>740</v>
      </c>
      <c r="E37" s="15" t="s">
        <v>62</v>
      </c>
      <c r="F37" s="16" t="s">
        <v>63</v>
      </c>
      <c r="G37" s="36" t="s">
        <v>91</v>
      </c>
      <c r="H37" s="31">
        <v>2</v>
      </c>
      <c r="I37" s="40">
        <v>2</v>
      </c>
      <c r="J37" s="30">
        <v>3</v>
      </c>
      <c r="K37" s="25">
        <v>0</v>
      </c>
      <c r="L37" s="27">
        <v>5</v>
      </c>
      <c r="M37" s="25">
        <v>4</v>
      </c>
      <c r="N37" s="68"/>
      <c r="O37" s="69"/>
      <c r="P37" s="69"/>
      <c r="Q37" s="69"/>
      <c r="R37" s="70"/>
      <c r="S37" s="28">
        <f t="shared" si="0"/>
        <v>16</v>
      </c>
      <c r="T37" s="25">
        <v>0</v>
      </c>
      <c r="U37" s="29">
        <v>0</v>
      </c>
      <c r="V37" s="29">
        <v>0</v>
      </c>
      <c r="W37" s="25">
        <v>0</v>
      </c>
      <c r="X37" s="25">
        <v>0</v>
      </c>
      <c r="Y37" s="29">
        <v>0</v>
      </c>
      <c r="Z37" s="29">
        <v>5</v>
      </c>
      <c r="AA37" s="25">
        <v>0</v>
      </c>
      <c r="AB37" s="29">
        <f t="shared" si="1"/>
        <v>5</v>
      </c>
      <c r="AC37" s="28">
        <f t="shared" si="2"/>
        <v>21</v>
      </c>
    </row>
    <row r="38" spans="2:29" ht="43.9" customHeight="1" x14ac:dyDescent="0.25">
      <c r="B38" s="18"/>
      <c r="C38" s="29">
        <v>27</v>
      </c>
      <c r="D38" s="14">
        <v>741</v>
      </c>
      <c r="E38" s="15" t="s">
        <v>62</v>
      </c>
      <c r="F38" s="16" t="s">
        <v>64</v>
      </c>
      <c r="G38" s="36" t="s">
        <v>91</v>
      </c>
      <c r="H38" s="31">
        <v>2</v>
      </c>
      <c r="I38" s="40">
        <v>2</v>
      </c>
      <c r="J38" s="30">
        <v>3</v>
      </c>
      <c r="K38" s="25">
        <v>0</v>
      </c>
      <c r="L38" s="27">
        <v>5</v>
      </c>
      <c r="M38" s="25">
        <v>4</v>
      </c>
      <c r="N38" s="68"/>
      <c r="O38" s="69"/>
      <c r="P38" s="69"/>
      <c r="Q38" s="69"/>
      <c r="R38" s="70"/>
      <c r="S38" s="28">
        <f t="shared" si="0"/>
        <v>16</v>
      </c>
      <c r="T38" s="25">
        <v>0</v>
      </c>
      <c r="U38" s="29">
        <v>0</v>
      </c>
      <c r="V38" s="29">
        <v>0</v>
      </c>
      <c r="W38" s="25">
        <v>0</v>
      </c>
      <c r="X38" s="25">
        <v>0</v>
      </c>
      <c r="Y38" s="29">
        <v>0</v>
      </c>
      <c r="Z38" s="29">
        <v>5</v>
      </c>
      <c r="AA38" s="25">
        <v>0</v>
      </c>
      <c r="AB38" s="29">
        <f t="shared" si="1"/>
        <v>5</v>
      </c>
      <c r="AC38" s="28">
        <f t="shared" si="2"/>
        <v>21</v>
      </c>
    </row>
    <row r="39" spans="2:29" ht="43.9" customHeight="1" x14ac:dyDescent="0.25">
      <c r="B39" s="18"/>
      <c r="C39" s="25">
        <v>28</v>
      </c>
      <c r="D39" s="14">
        <v>751</v>
      </c>
      <c r="E39" s="15" t="s">
        <v>65</v>
      </c>
      <c r="F39" s="16" t="s">
        <v>66</v>
      </c>
      <c r="G39" s="36" t="s">
        <v>92</v>
      </c>
      <c r="H39" s="31">
        <v>2</v>
      </c>
      <c r="I39" s="40">
        <v>2</v>
      </c>
      <c r="J39" s="30">
        <v>3</v>
      </c>
      <c r="K39" s="25">
        <v>0</v>
      </c>
      <c r="L39" s="27">
        <v>5</v>
      </c>
      <c r="M39" s="25">
        <v>4</v>
      </c>
      <c r="N39" s="68"/>
      <c r="O39" s="69"/>
      <c r="P39" s="69"/>
      <c r="Q39" s="69"/>
      <c r="R39" s="70"/>
      <c r="S39" s="28">
        <f t="shared" si="0"/>
        <v>16</v>
      </c>
      <c r="T39" s="25">
        <v>0</v>
      </c>
      <c r="U39" s="29">
        <v>5</v>
      </c>
      <c r="V39" s="29">
        <v>5</v>
      </c>
      <c r="W39" s="25">
        <v>0</v>
      </c>
      <c r="X39" s="25">
        <v>0</v>
      </c>
      <c r="Y39" s="29">
        <v>0</v>
      </c>
      <c r="Z39" s="29">
        <v>0</v>
      </c>
      <c r="AA39" s="25">
        <v>0</v>
      </c>
      <c r="AB39" s="29">
        <f t="shared" si="1"/>
        <v>10</v>
      </c>
      <c r="AC39" s="28">
        <f t="shared" si="2"/>
        <v>26</v>
      </c>
    </row>
    <row r="40" spans="2:29" ht="43.9" customHeight="1" x14ac:dyDescent="0.25">
      <c r="B40" s="18"/>
      <c r="C40" s="29">
        <v>29</v>
      </c>
      <c r="D40" s="14">
        <v>752</v>
      </c>
      <c r="E40" s="15" t="s">
        <v>65</v>
      </c>
      <c r="F40" s="16" t="s">
        <v>67</v>
      </c>
      <c r="G40" s="36" t="s">
        <v>92</v>
      </c>
      <c r="H40" s="31">
        <v>2</v>
      </c>
      <c r="I40" s="40">
        <v>2</v>
      </c>
      <c r="J40" s="30">
        <v>3</v>
      </c>
      <c r="K40" s="25">
        <v>0</v>
      </c>
      <c r="L40" s="27">
        <v>5</v>
      </c>
      <c r="M40" s="25">
        <v>4</v>
      </c>
      <c r="N40" s="68"/>
      <c r="O40" s="69"/>
      <c r="P40" s="69"/>
      <c r="Q40" s="69"/>
      <c r="R40" s="70"/>
      <c r="S40" s="28">
        <f t="shared" si="0"/>
        <v>16</v>
      </c>
      <c r="T40" s="25">
        <v>0</v>
      </c>
      <c r="U40" s="29">
        <v>5</v>
      </c>
      <c r="V40" s="29">
        <v>5</v>
      </c>
      <c r="W40" s="25">
        <v>0</v>
      </c>
      <c r="X40" s="25">
        <v>0</v>
      </c>
      <c r="Y40" s="29">
        <v>0</v>
      </c>
      <c r="Z40" s="29">
        <v>0</v>
      </c>
      <c r="AA40" s="25">
        <v>0</v>
      </c>
      <c r="AB40" s="29">
        <f t="shared" si="1"/>
        <v>10</v>
      </c>
      <c r="AC40" s="28">
        <f t="shared" si="2"/>
        <v>26</v>
      </c>
    </row>
    <row r="41" spans="2:29" ht="43.9" customHeight="1" x14ac:dyDescent="0.25">
      <c r="B41" s="18"/>
      <c r="C41" s="29">
        <v>30</v>
      </c>
      <c r="D41" s="14">
        <v>753</v>
      </c>
      <c r="E41" s="15" t="s">
        <v>65</v>
      </c>
      <c r="F41" s="16" t="s">
        <v>68</v>
      </c>
      <c r="G41" s="36" t="s">
        <v>92</v>
      </c>
      <c r="H41" s="31">
        <v>2</v>
      </c>
      <c r="I41" s="40">
        <v>2</v>
      </c>
      <c r="J41" s="30">
        <v>3</v>
      </c>
      <c r="K41" s="25">
        <v>0</v>
      </c>
      <c r="L41" s="27">
        <v>5</v>
      </c>
      <c r="M41" s="25">
        <v>4</v>
      </c>
      <c r="N41" s="68"/>
      <c r="O41" s="69"/>
      <c r="P41" s="69"/>
      <c r="Q41" s="69"/>
      <c r="R41" s="70"/>
      <c r="S41" s="28">
        <f t="shared" si="0"/>
        <v>16</v>
      </c>
      <c r="T41" s="25">
        <v>0</v>
      </c>
      <c r="U41" s="29">
        <v>5</v>
      </c>
      <c r="V41" s="29">
        <v>5</v>
      </c>
      <c r="W41" s="25">
        <v>0</v>
      </c>
      <c r="X41" s="25">
        <v>0</v>
      </c>
      <c r="Y41" s="29">
        <v>0</v>
      </c>
      <c r="Z41" s="29">
        <v>0</v>
      </c>
      <c r="AA41" s="25">
        <v>0</v>
      </c>
      <c r="AB41" s="29">
        <f t="shared" si="1"/>
        <v>10</v>
      </c>
      <c r="AC41" s="28">
        <f t="shared" si="2"/>
        <v>26</v>
      </c>
    </row>
    <row r="42" spans="2:29" ht="43.9" customHeight="1" x14ac:dyDescent="0.25">
      <c r="B42" s="18"/>
      <c r="C42" s="29">
        <v>31</v>
      </c>
      <c r="D42" s="14">
        <v>758</v>
      </c>
      <c r="E42" s="15" t="s">
        <v>93</v>
      </c>
      <c r="F42" s="16" t="s">
        <v>94</v>
      </c>
      <c r="G42" s="36" t="s">
        <v>95</v>
      </c>
      <c r="H42" s="31">
        <v>2</v>
      </c>
      <c r="I42" s="40">
        <v>2</v>
      </c>
      <c r="J42" s="30">
        <v>3</v>
      </c>
      <c r="K42" s="25">
        <v>0</v>
      </c>
      <c r="L42" s="27">
        <v>5</v>
      </c>
      <c r="M42" s="25">
        <v>4</v>
      </c>
      <c r="N42" s="68"/>
      <c r="O42" s="69"/>
      <c r="P42" s="69"/>
      <c r="Q42" s="69"/>
      <c r="R42" s="70"/>
      <c r="S42" s="28">
        <f t="shared" si="0"/>
        <v>16</v>
      </c>
      <c r="T42" s="25">
        <v>0</v>
      </c>
      <c r="U42" s="29">
        <v>0</v>
      </c>
      <c r="V42" s="29">
        <v>0</v>
      </c>
      <c r="W42" s="25">
        <v>0</v>
      </c>
      <c r="X42" s="25">
        <v>0</v>
      </c>
      <c r="Y42" s="29">
        <v>0</v>
      </c>
      <c r="Z42" s="29">
        <v>5</v>
      </c>
      <c r="AA42" s="25">
        <v>0</v>
      </c>
      <c r="AB42" s="29">
        <f t="shared" si="1"/>
        <v>5</v>
      </c>
      <c r="AC42" s="28">
        <f t="shared" si="2"/>
        <v>21</v>
      </c>
    </row>
    <row r="43" spans="2:29" ht="43.9" customHeight="1" x14ac:dyDescent="0.25">
      <c r="B43" s="18"/>
      <c r="C43" s="29">
        <v>32</v>
      </c>
      <c r="D43" s="14">
        <v>759</v>
      </c>
      <c r="E43" s="15" t="s">
        <v>69</v>
      </c>
      <c r="F43" s="16" t="s">
        <v>70</v>
      </c>
      <c r="G43" s="36" t="s">
        <v>96</v>
      </c>
      <c r="H43" s="31">
        <v>2</v>
      </c>
      <c r="I43" s="40">
        <v>2</v>
      </c>
      <c r="J43" s="30">
        <v>3</v>
      </c>
      <c r="K43" s="25">
        <v>0</v>
      </c>
      <c r="L43" s="27">
        <v>5</v>
      </c>
      <c r="M43" s="25">
        <v>4</v>
      </c>
      <c r="N43" s="68"/>
      <c r="O43" s="69"/>
      <c r="P43" s="69"/>
      <c r="Q43" s="69"/>
      <c r="R43" s="70"/>
      <c r="S43" s="28">
        <f t="shared" si="0"/>
        <v>16</v>
      </c>
      <c r="T43" s="25">
        <v>0</v>
      </c>
      <c r="U43" s="29">
        <v>0</v>
      </c>
      <c r="V43" s="29">
        <v>0</v>
      </c>
      <c r="W43" s="25">
        <v>0</v>
      </c>
      <c r="X43" s="25">
        <v>0</v>
      </c>
      <c r="Y43" s="29">
        <v>0</v>
      </c>
      <c r="Z43" s="29">
        <v>5</v>
      </c>
      <c r="AA43" s="25">
        <v>0</v>
      </c>
      <c r="AB43" s="29">
        <f t="shared" si="1"/>
        <v>5</v>
      </c>
      <c r="AC43" s="28">
        <f t="shared" si="2"/>
        <v>21</v>
      </c>
    </row>
    <row r="44" spans="2:29" ht="75" customHeight="1" x14ac:dyDescent="0.25">
      <c r="B44" s="32" t="s">
        <v>105</v>
      </c>
      <c r="C44" s="29">
        <v>33</v>
      </c>
      <c r="D44" s="14">
        <v>858</v>
      </c>
      <c r="E44" s="15" t="s">
        <v>71</v>
      </c>
      <c r="F44" s="16" t="s">
        <v>97</v>
      </c>
      <c r="G44" s="36" t="s">
        <v>98</v>
      </c>
      <c r="H44" s="31">
        <v>2</v>
      </c>
      <c r="I44" s="40">
        <v>2</v>
      </c>
      <c r="J44" s="30">
        <v>3</v>
      </c>
      <c r="K44" s="25">
        <v>0</v>
      </c>
      <c r="L44" s="27">
        <v>5</v>
      </c>
      <c r="M44" s="25">
        <v>4</v>
      </c>
      <c r="N44" s="68"/>
      <c r="O44" s="69"/>
      <c r="P44" s="69"/>
      <c r="Q44" s="69"/>
      <c r="R44" s="70"/>
      <c r="S44" s="28">
        <f t="shared" si="0"/>
        <v>16</v>
      </c>
      <c r="T44" s="25">
        <v>0</v>
      </c>
      <c r="U44" s="29"/>
      <c r="V44" s="29"/>
      <c r="W44" s="25">
        <v>0</v>
      </c>
      <c r="X44" s="25">
        <v>0</v>
      </c>
      <c r="Y44" s="29">
        <v>0</v>
      </c>
      <c r="Z44" s="29">
        <v>0</v>
      </c>
      <c r="AA44" s="25">
        <v>0</v>
      </c>
      <c r="AB44" s="29">
        <f t="shared" si="1"/>
        <v>0</v>
      </c>
      <c r="AC44" s="28">
        <f t="shared" si="2"/>
        <v>16</v>
      </c>
    </row>
    <row r="45" spans="2:29" ht="43.9" customHeight="1" x14ac:dyDescent="0.25">
      <c r="B45" s="18"/>
      <c r="C45" s="29">
        <v>34</v>
      </c>
      <c r="D45" s="14">
        <v>862</v>
      </c>
      <c r="E45" s="15" t="s">
        <v>72</v>
      </c>
      <c r="F45" s="16" t="s">
        <v>99</v>
      </c>
      <c r="G45" s="38" t="s">
        <v>100</v>
      </c>
      <c r="H45" s="31">
        <v>2</v>
      </c>
      <c r="I45" s="40">
        <v>2</v>
      </c>
      <c r="J45" s="30">
        <v>3</v>
      </c>
      <c r="K45" s="25">
        <v>0</v>
      </c>
      <c r="L45" s="27">
        <v>5</v>
      </c>
      <c r="M45" s="25">
        <v>4</v>
      </c>
      <c r="N45" s="68"/>
      <c r="O45" s="69"/>
      <c r="P45" s="69"/>
      <c r="Q45" s="69"/>
      <c r="R45" s="70"/>
      <c r="S45" s="28">
        <f t="shared" si="0"/>
        <v>16</v>
      </c>
      <c r="T45" s="25">
        <v>0</v>
      </c>
      <c r="U45" s="29">
        <v>5</v>
      </c>
      <c r="V45" s="29">
        <v>5</v>
      </c>
      <c r="W45" s="25">
        <v>0</v>
      </c>
      <c r="X45" s="25">
        <v>0</v>
      </c>
      <c r="Y45" s="29">
        <v>0</v>
      </c>
      <c r="Z45" s="29">
        <v>0</v>
      </c>
      <c r="AA45" s="25">
        <v>0</v>
      </c>
      <c r="AB45" s="29">
        <f t="shared" si="1"/>
        <v>10</v>
      </c>
      <c r="AC45" s="28">
        <f t="shared" si="2"/>
        <v>26</v>
      </c>
    </row>
    <row r="46" spans="2:29" ht="43.9" customHeight="1" x14ac:dyDescent="0.25">
      <c r="B46" s="18"/>
      <c r="C46" s="29">
        <v>35</v>
      </c>
      <c r="D46" s="14">
        <v>884</v>
      </c>
      <c r="E46" s="15" t="s">
        <v>73</v>
      </c>
      <c r="F46" s="16" t="s">
        <v>74</v>
      </c>
      <c r="G46" s="36" t="s">
        <v>101</v>
      </c>
      <c r="H46" s="31">
        <v>2</v>
      </c>
      <c r="I46" s="41">
        <v>2</v>
      </c>
      <c r="J46" s="30">
        <v>3</v>
      </c>
      <c r="K46" s="33">
        <v>0</v>
      </c>
      <c r="L46" s="27">
        <v>5</v>
      </c>
      <c r="M46" s="33">
        <v>4</v>
      </c>
      <c r="N46" s="68"/>
      <c r="O46" s="69"/>
      <c r="P46" s="69"/>
      <c r="Q46" s="69"/>
      <c r="R46" s="70"/>
      <c r="S46" s="28">
        <f t="shared" si="0"/>
        <v>16</v>
      </c>
      <c r="T46" s="25">
        <v>0</v>
      </c>
      <c r="U46" s="29">
        <v>0</v>
      </c>
      <c r="V46" s="29">
        <v>0</v>
      </c>
      <c r="W46" s="25">
        <v>0</v>
      </c>
      <c r="X46" s="25">
        <v>0</v>
      </c>
      <c r="Y46" s="29">
        <v>0</v>
      </c>
      <c r="Z46" s="29">
        <v>0</v>
      </c>
      <c r="AA46" s="25">
        <v>0</v>
      </c>
      <c r="AB46" s="29">
        <f t="shared" si="1"/>
        <v>0</v>
      </c>
      <c r="AC46" s="28">
        <f t="shared" si="2"/>
        <v>16</v>
      </c>
    </row>
    <row r="47" spans="2:29" ht="43.9" customHeight="1" x14ac:dyDescent="0.25">
      <c r="B47" s="18"/>
      <c r="C47" s="29">
        <v>36</v>
      </c>
      <c r="D47" s="14">
        <v>892</v>
      </c>
      <c r="E47" s="15" t="s">
        <v>75</v>
      </c>
      <c r="F47" s="16" t="s">
        <v>99</v>
      </c>
      <c r="G47" s="36" t="s">
        <v>102</v>
      </c>
      <c r="H47" s="31">
        <v>2</v>
      </c>
      <c r="I47" s="40">
        <v>2</v>
      </c>
      <c r="J47" s="31">
        <v>3</v>
      </c>
      <c r="K47" s="25">
        <v>0</v>
      </c>
      <c r="L47" s="31">
        <v>5</v>
      </c>
      <c r="M47" s="25">
        <v>4</v>
      </c>
      <c r="N47" s="71"/>
      <c r="O47" s="72"/>
      <c r="P47" s="72"/>
      <c r="Q47" s="72"/>
      <c r="R47" s="73"/>
      <c r="S47" s="28">
        <f t="shared" si="0"/>
        <v>16</v>
      </c>
      <c r="T47" s="25">
        <v>0</v>
      </c>
      <c r="U47" s="29">
        <v>5</v>
      </c>
      <c r="V47" s="29">
        <v>5</v>
      </c>
      <c r="W47" s="25">
        <v>0</v>
      </c>
      <c r="X47" s="25">
        <v>0</v>
      </c>
      <c r="Y47" s="29">
        <v>0</v>
      </c>
      <c r="Z47" s="29">
        <v>5</v>
      </c>
      <c r="AA47" s="25">
        <v>0</v>
      </c>
      <c r="AB47" s="29">
        <f t="shared" si="1"/>
        <v>15</v>
      </c>
      <c r="AC47" s="28">
        <f t="shared" si="2"/>
        <v>31</v>
      </c>
    </row>
    <row r="48" spans="2:29" ht="14.25" customHeight="1" x14ac:dyDescent="0.25">
      <c r="E48" s="6" t="s">
        <v>107</v>
      </c>
    </row>
    <row r="49" spans="4:5" ht="14.25" customHeight="1" x14ac:dyDescent="0.25">
      <c r="D49" s="3"/>
      <c r="E49" s="7" t="s">
        <v>108</v>
      </c>
    </row>
    <row r="50" spans="4:5" ht="14.25" customHeight="1" x14ac:dyDescent="0.25">
      <c r="E50" s="8"/>
    </row>
    <row r="51" spans="4:5" ht="14.25" customHeight="1" x14ac:dyDescent="0.25">
      <c r="E51" s="5"/>
    </row>
    <row r="52" spans="4:5" ht="14.25" customHeight="1" x14ac:dyDescent="0.25">
      <c r="E52" s="5"/>
    </row>
    <row r="53" spans="4:5" ht="14.25" customHeight="1" x14ac:dyDescent="0.25">
      <c r="E53" s="5"/>
    </row>
    <row r="54" spans="4:5" ht="14.25" customHeight="1" x14ac:dyDescent="0.25">
      <c r="E54" s="5"/>
    </row>
    <row r="55" spans="4:5" ht="14.25" customHeight="1" x14ac:dyDescent="0.25">
      <c r="E55" s="4"/>
    </row>
    <row r="56" spans="4:5" ht="14.25" customHeight="1" x14ac:dyDescent="0.25">
      <c r="E56" s="5"/>
    </row>
    <row r="57" spans="4:5" ht="14.25" customHeight="1" x14ac:dyDescent="0.25">
      <c r="E57" s="4"/>
    </row>
    <row r="58" spans="4:5" ht="14.25" customHeight="1" x14ac:dyDescent="0.25">
      <c r="E58" s="4"/>
    </row>
    <row r="59" spans="4:5" ht="14.25" customHeight="1" x14ac:dyDescent="0.25">
      <c r="E59" s="4"/>
    </row>
    <row r="60" spans="4:5" ht="14.25" customHeight="1" x14ac:dyDescent="0.25">
      <c r="E60" s="4"/>
    </row>
    <row r="61" spans="4:5" ht="14.25" customHeight="1" x14ac:dyDescent="0.25">
      <c r="E61" s="4"/>
    </row>
    <row r="62" spans="4:5" ht="14.25" customHeight="1" x14ac:dyDescent="0.25">
      <c r="E62" s="4"/>
    </row>
    <row r="63" spans="4:5" ht="14.25" customHeight="1" x14ac:dyDescent="0.25">
      <c r="E63" s="4"/>
    </row>
    <row r="64" spans="4:5" ht="14.25" customHeight="1" x14ac:dyDescent="0.25">
      <c r="E64" s="4"/>
    </row>
    <row r="65" spans="5:5" ht="14.25" customHeight="1" x14ac:dyDescent="0.25">
      <c r="E65" s="4"/>
    </row>
    <row r="66" spans="5:5" ht="14.25" customHeight="1" x14ac:dyDescent="0.25">
      <c r="E66" s="4"/>
    </row>
    <row r="67" spans="5:5" ht="14.25" customHeight="1" x14ac:dyDescent="0.25">
      <c r="E67" s="4"/>
    </row>
    <row r="68" spans="5:5" ht="14.25" customHeight="1" x14ac:dyDescent="0.25">
      <c r="E68" s="5"/>
    </row>
    <row r="69" spans="5:5" ht="14.25" customHeight="1" x14ac:dyDescent="0.25">
      <c r="E69" s="4"/>
    </row>
    <row r="70" spans="5:5" ht="14.25" customHeight="1" x14ac:dyDescent="0.25"/>
    <row r="71" spans="5:5" ht="14.25" customHeight="1" x14ac:dyDescent="0.25"/>
    <row r="72" spans="5:5" ht="14.25" customHeight="1" x14ac:dyDescent="0.25"/>
    <row r="73" spans="5:5" ht="14.25" customHeight="1" x14ac:dyDescent="0.25"/>
    <row r="74" spans="5:5" ht="14.25" customHeight="1" x14ac:dyDescent="0.25"/>
    <row r="75" spans="5:5" ht="14.25" customHeight="1" x14ac:dyDescent="0.25"/>
    <row r="76" spans="5:5" ht="14.25" customHeight="1" x14ac:dyDescent="0.25"/>
    <row r="77" spans="5:5" ht="14.25" customHeight="1" x14ac:dyDescent="0.25"/>
    <row r="78" spans="5:5" ht="14.25" customHeight="1" x14ac:dyDescent="0.25"/>
    <row r="79" spans="5:5" ht="14.25" customHeight="1" x14ac:dyDescent="0.25"/>
    <row r="80" spans="5:5"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sheetData>
  <mergeCells count="15">
    <mergeCell ref="N12:R47"/>
    <mergeCell ref="C4:AC4"/>
    <mergeCell ref="C5:H5"/>
    <mergeCell ref="I5:AC5"/>
    <mergeCell ref="C6:C9"/>
    <mergeCell ref="D6:G8"/>
    <mergeCell ref="H6:AC6"/>
    <mergeCell ref="S7:S8"/>
    <mergeCell ref="T8:AA8"/>
    <mergeCell ref="H7:R7"/>
    <mergeCell ref="T7:AA7"/>
    <mergeCell ref="AB7:AB8"/>
    <mergeCell ref="AC7:AC8"/>
    <mergeCell ref="H8:M8"/>
    <mergeCell ref="N8:R8"/>
  </mergeCells>
  <pageMargins left="0.25" right="0" top="0.25" bottom="0.25" header="0" footer="0"/>
  <pageSetup paperSize="9" scale="17"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2025-11-18T10:41:55Z</cp:lastPrinted>
  <dcterms:created xsi:type="dcterms:W3CDTF">2016-06-03T11:55:31Z</dcterms:created>
  <dcterms:modified xsi:type="dcterms:W3CDTF">2025-11-20T11:17:34Z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